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89 (Т) СС - АК, ПС, СОУЭ, СОТС\89 (Т) СС - АК, ПС, СОУЭ, СОТС\Претенденту\"/>
    </mc:Choice>
  </mc:AlternateContent>
  <xr:revisionPtr revIDLastSave="0" documentId="13_ncr:1_{A182AEDB-24EF-4A8A-BA46-301E1A07053C}" xr6:coauthVersionLast="47" xr6:coauthVersionMax="47" xr10:uidLastSave="{00000000-0000-0000-0000-000000000000}"/>
  <bookViews>
    <workbookView xWindow="615" yWindow="660" windowWidth="16755" windowHeight="19725" activeTab="7" xr2:uid="{00000000-000D-0000-FFFF-FFFF00000000}"/>
  </bookViews>
  <sheets>
    <sheet name="ВОР - ПС" sheetId="1" r:id="rId1"/>
    <sheet name="ВОР - СОУЭ" sheetId="2" r:id="rId2"/>
    <sheet name="ВОР - СОТС" sheetId="3" r:id="rId3"/>
    <sheet name="ВОР - АК" sheetId="4" r:id="rId4"/>
    <sheet name="Смета - ПС " sheetId="5" r:id="rId5"/>
    <sheet name="Смета - СОУЭ" sheetId="6" r:id="rId6"/>
    <sheet name="Смета - СОТС " sheetId="8" r:id="rId7"/>
    <sheet name="Смета - АК " sheetId="9" r:id="rId8"/>
  </sheets>
  <definedNames>
    <definedName name="_xlnm.Print_Area" localSheetId="3">'ВОР - АК'!$A$1:$H$50</definedName>
    <definedName name="_xlnm.Print_Area" localSheetId="0">'ВОР - ПС'!$A$1:$H$52</definedName>
    <definedName name="_xlnm.Print_Area" localSheetId="2">'ВОР - СОТС'!$A$1:$H$34</definedName>
    <definedName name="_xlnm.Print_Area" localSheetId="1">'ВОР - СОУЭ'!$A$1:$H$37</definedName>
    <definedName name="_xlnm.Print_Area" localSheetId="7">'Смета - АК '!$A$1:$J$55</definedName>
    <definedName name="_xlnm.Print_Area" localSheetId="4">'Смета - ПС '!$A$1:$J$56</definedName>
    <definedName name="_xlnm.Print_Area" localSheetId="6">'Смета - СОТС '!$A$1:$I$38</definedName>
    <definedName name="_xlnm.Print_Area" localSheetId="5">'Смета - СОУЭ'!$A$1:$I$39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9" l="1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7" i="9"/>
  <c r="K45" i="9" s="1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7" i="8"/>
  <c r="J29" i="8" s="1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7" i="6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7" i="5"/>
  <c r="K47" i="5" s="1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7" i="8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8" i="9"/>
  <c r="G9" i="9"/>
  <c r="G10" i="9"/>
  <c r="G11" i="9"/>
  <c r="G12" i="9"/>
  <c r="G13" i="9"/>
  <c r="G14" i="9"/>
  <c r="G15" i="9"/>
  <c r="G7" i="9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7" i="6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5" i="5"/>
  <c r="G36" i="5"/>
  <c r="G37" i="5"/>
  <c r="G38" i="5"/>
  <c r="G39" i="5"/>
  <c r="G40" i="5"/>
  <c r="G41" i="5"/>
  <c r="G42" i="5"/>
  <c r="G43" i="5"/>
  <c r="G44" i="5"/>
  <c r="G46" i="5"/>
  <c r="G7" i="5"/>
  <c r="G29" i="6" l="1"/>
  <c r="G30" i="6" s="1"/>
  <c r="G31" i="6" s="1"/>
  <c r="J29" i="6"/>
  <c r="G45" i="9"/>
  <c r="G46" i="9" s="1"/>
  <c r="G47" i="9" s="1"/>
  <c r="G29" i="8"/>
  <c r="G30" i="8" s="1"/>
  <c r="G31" i="8" s="1"/>
  <c r="G47" i="5"/>
  <c r="G48" i="5" s="1"/>
  <c r="G49" i="5" s="1"/>
</calcChain>
</file>

<file path=xl/sharedStrings.xml><?xml version="1.0" encoding="utf-8"?>
<sst xmlns="http://schemas.openxmlformats.org/spreadsheetml/2006/main" count="1058" uniqueCount="274">
  <si>
    <t>шт.</t>
  </si>
  <si>
    <t>м.</t>
  </si>
  <si>
    <t>№ п/п</t>
  </si>
  <si>
    <t>Наименование</t>
  </si>
  <si>
    <t>Ед. изм.</t>
  </si>
  <si>
    <t>Кол.</t>
  </si>
  <si>
    <t>Обоснование</t>
  </si>
  <si>
    <t>Примечание</t>
  </si>
  <si>
    <t>2.Работы и объемы должны соответствовать проектной и рабочей документации.</t>
  </si>
  <si>
    <t>1.При приемке выполненных работ, объемы работ уточняются с фактическими выполненными работами</t>
  </si>
  <si>
    <t>1.Оборудование и материалы СПС и СПА. Персональный компьютер в составе:</t>
  </si>
  <si>
    <t>2. Огнестойкая кабельная линия в составе:</t>
  </si>
  <si>
    <t>292/08/23-Р-ПС.СО лист №1</t>
  </si>
  <si>
    <t>292/08/23-Р-ПС.СО лист №2</t>
  </si>
  <si>
    <t>292/08/23-Р-ПС.СО лист №3</t>
  </si>
  <si>
    <t>Сверление отверстий кабелых проходок (нормированных стен) до 50 мм</t>
  </si>
  <si>
    <t>292/08/23-Р-ПС</t>
  </si>
  <si>
    <t xml:space="preserve">Монтаж: Клавиатура+мышь проводная                                                               - Прокладка кабелей клавиатуры и мыши к системному блоку с организацией, исключающей их провисание и повреждение                                                            </t>
  </si>
  <si>
    <t xml:space="preserve">Монтаж: Прибор приемно-контрольный                             - Установка в монтажный шкаф или на стену в защищенном месте                                                                 - Подключение основного и резервного (АКБ) питания                                                                                 - Подключение линий связи с пультом централизованного наблюдения (ПЦН) </t>
  </si>
  <si>
    <t xml:space="preserve">Монтаж: Блок индикации и управления                                                              - Крепление блока в шкафу или непосредственно на стену                                                                          - Подключение линий связи и питания                                                                      </t>
  </si>
  <si>
    <t>Монтаж: Адресный релейный модуль РМ-1-R3                                                                       - Установка в шкафу или на стену                                                                - Подключение к адресной линии системы                                                             - Подключение управляемых внешних устройств</t>
  </si>
  <si>
    <t>Адресный релейный модуль РМ-1С-R3                                                                      - Установка в шкафу или на стену                                                                - Подключение к адресной линии системы                                                             - Подключение управляемых внешних устройств</t>
  </si>
  <si>
    <t>Адресный релейный модуль РМ-4-R3                                                                      - Установка в шкафу или на стену                                                                - Подключение к адресной линии системы                                                             - Подключение управляемых внешних устройств</t>
  </si>
  <si>
    <t xml:space="preserve">Адресный релейный модуль РМ-4К-R3                                                                      - Установка в шкафу или на стену                                                                - Подключение к адресной линии системы                                                             - Подключение управляемых внешних устройств    - Подключение питания </t>
  </si>
  <si>
    <t xml:space="preserve">Монтаж: Адресная метка                                                                  - Установка в шкафу или на стену                                     - Подключение к адресной линии системы              - Подключение контролируемых линий   </t>
  </si>
  <si>
    <t>Монтаж: Модули управления клапаном дымоудаления                                                                      - Установка модуля в шкаф управления системой дымоудаления или в непосредственной близости от клапана                                                                    - Подключение кабеля питания для противопожарного привода                                                                - Подключение контактов обратной связи от клапана (например, «Открыто»/«Закрыто») к клеммам контроля состояния модуля                              - Подключение к адресной линии связи</t>
  </si>
  <si>
    <t xml:space="preserve">Монтаж: Изолятор шлейфа                                                               - Установка изолятора шлейфа в разрыв шлейфа сигнализации в месте, указанном в проекте                                                                   - Ввод шлейфа сигнализации во входные и выходные клеммы изолятора                                                                         </t>
  </si>
  <si>
    <t xml:space="preserve">Монтаж: Извещатель пожарный дымовой линейный                                                                             - Установка адреса на извещателе с помощью программатора                                                                  - Подключение к адресной линии связи                            - Юстировка </t>
  </si>
  <si>
    <t>Монтаж: Извещатель пожарный ручной адресный                                                                                  - Установка адреса на извещателе с помощью программатора                                                                                  - Подключение к адресной линии связи</t>
  </si>
  <si>
    <t>Монтаж: Устройство дистанционного пуска адресное (дымоудаление)                                                                                  - Установка адреса на извещателе с помощью программатора                                                                                     - Подключение к адресной линии связи</t>
  </si>
  <si>
    <t>Монтаж: Устройство дистанционного пуска адресное (пожаротушение)                                                                       - Установка адреса на извещателе с помощью программатора                                                                                       - Подключение к адресной линии связи</t>
  </si>
  <si>
    <t xml:space="preserve">Монтаж: Извещатель охранный точечный магнито-контактный                                                                                - Разметка мест установки на дверной/оконной коробке и створке                                                                                                     - Установка геркона (датчика) на неподвижную часть, магнита – на подвижную                                                            - Скрытый монтаж проводов или использование беспроводной модели     </t>
  </si>
  <si>
    <t>Монтаж: Оповещатель охранно-пожарный световой "Выход"                                                                                              - Крепление оповещателя на стену или потолок                              - Установка адреса на извещателе с помощью программатора                                                                                       - Подключение к адресной линии связи</t>
  </si>
  <si>
    <t>Монтаж: Шкаф управления пожарный ШУВ-1.5-03-ПЧ-R3 ООО «Рубеж»                                                                                    - Подъем и фиксация шкафа на подготовленном месте с помощью анкерных болтов, выравнивание по уровню                                                                                      - Подвод и подключение кабелей управления к клеммникам прибора ПЧ-3 (шлейфы сигнализации, управление насосами, управление вентиляторами связь с другими приборами)                                                                               - Подключение линий к блоку реле управления</t>
  </si>
  <si>
    <t>Монтаж: Шкаф управления пожарный ШУВ-3-03-ПЧ-R3 ООО «Рубеж»                                                                                    - Подъем и фиксация шкафа на подготовленном месте с помощью анкерных болтов, выравнивание по уровню                                                                                      - Подвод и подключение кабелей управления к клеммникам прибора ПЧ-3 (шлейфы сигнализации, управление насосами, управление вентиляторами связь с другими приборами)                                                                               - Подключение линий к блоку реле управления</t>
  </si>
  <si>
    <t>Монтаж:  Шкаф управления пожарный ШУВ-7.5-03-ПЧ-R3 ООО «Рубеж»                                                                                    - Подъем и фиксация шкафа на подготовленном месте с помощью анкерных болтов, выравнивание по уровню                                                                                      - Подвод и подключение кабелей управления к клеммникам прибора ПЧ-3 (шлейфы сигнализации, управление насосами, управление вентиляторами связь с другими приборами)                                                                               - Подключение линий к блоку реле управления</t>
  </si>
  <si>
    <t>Шкаф управления пожарный ШУВ-1,5-00-УК12-R3 ООО «Рубеж»                                                                                     - Подъем и фиксация шкафа на подготовленном месте с помощью анкерных болтов, выравнивание по уровню                                                                                      - Подвод и подключение кабелей управления к клеммникам прибора ПЧ-3 (шлейфы сигнализации, управление насосами, управление вентиляторами связь с другими приборами)                                                                               - Подключение линий к блоку реле управления                           - Подключение ТЭН</t>
  </si>
  <si>
    <t>Монтаж: Датчик температуры воздуха                                        - Разметка места установки в воздуховоде                                                                                  - Крепление через монтажный фланец с фиксирующим винтом для прикрепления к стенке воздуховода                                                                                   - Подключение кабеля через клемную коробку</t>
  </si>
  <si>
    <t xml:space="preserve">Монтаж: Источник питания                                                                                         - Установка в шкаф или на стену                                                                      - Подключение аккумуляторных батарей с соблюдением полярности </t>
  </si>
  <si>
    <t xml:space="preserve">Монтаж: Труба гофрированная ПВХ легкая серая с/з д16                                                                                                           - Прокладка трубы скрытым или открытым способом  метра                                                                                             - Резка трубы по длине с помощью монтажного ножа                                                                                                    - Установка соединительных муфт и вводов в коробки   </t>
  </si>
  <si>
    <t xml:space="preserve">Монтаж: Труба гофрированная ПВХ легкая серая с/з д20                                                                                                          - Прокладка трубы скрытым или открытым способом  метра                                                                                             - Резка трубы по длине с помощью монтажного ножа                                                                                                    - Установка соединительных муфт и вводов в коробки   </t>
  </si>
  <si>
    <t xml:space="preserve">Монтаж: Монитор                                                                  
- Фиксация с помощью штатных креплений или винтов                                                                      
- Подключение кабелей  </t>
  </si>
  <si>
    <t>Монтаж: Источник бесперебойного питания                                                                   
- Подключение входного кабеля питания к сети                                                                   
- Подключение выходных розеток ИБП к оборудованию                                                                   
- Укладка и фиксация силовых кабелей</t>
  </si>
  <si>
    <t xml:space="preserve">Монтаж: Модуль связи                                                                   
- Установка в шкафу или на стену                                                                
- Подключение к адресной линии системы                                                             
- Подключение управляемых внешних устройств </t>
  </si>
  <si>
    <t xml:space="preserve">Монтаж: Персональный компьютер в составе:                                                          
- Размещение системного блока в предназначенном месте (на столе или в нише) с обеспечением зазоров для вентиляции                                                                    </t>
  </si>
  <si>
    <t>1.1</t>
  </si>
  <si>
    <t>1.2</t>
  </si>
  <si>
    <t>1.3</t>
  </si>
  <si>
    <t>1.4</t>
  </si>
  <si>
    <t>компл.</t>
  </si>
  <si>
    <t>Пусконаладочные работы с предоставления программы и технического отчёта</t>
  </si>
  <si>
    <t>Устройство кабельных проходок в стенах, заделка легкоудаляемым негорючим материалом</t>
  </si>
  <si>
    <t xml:space="preserve">Монтаж: Извещатель пожарный дымовой адресно-аналоговый  
- Монтаж базового основания для установки извещателя на подвесной потолок                                                                                                
- Установка адреса на извещателе с помощью программатора                                                                  
- Подключение к адресной линии связи                      </t>
  </si>
  <si>
    <t>Монтаж: Огнестойкий кабель низкотоксичный парной скрутки, сеч. 2х2х0,52 мм2                                                                                            - Прокладка по запроектированному маршруту                                                             
- Заведение в щиты/коробки через сальниковые вводы или предусмотренные заводом изготовителем мета ввода на оборудовании                                                                                       
- Подготовка кабеля: снятие изоляции, зачистка жил                                                                      
- Подключение к клеммам оборудования                                        
- Маркировка кабельных линий</t>
  </si>
  <si>
    <t>Монтаж: Кабель силовой огнестойкий, сеч. 3х1,5 мм2                                                                                            
- Прокладка по запроектированному маршруту
- Установка монтажных коробок                                                               
- Заведение в щиты/коробки через сальниковые вводы или предусмотренные заводом изготовителем мета ввода на оборудовании                                                                                       
- Подготовка кабеля: снятие изоляции, зачистка жил                                                                      
- Подключение к клеммам оборудования                                        
- Маркировка кабельных линий</t>
  </si>
  <si>
    <t>Монтаж: Кабель-канал оцинкованный                                                                          - Разметка мест монтажа кабель-канала                                                  - Проверка после монтажа при помощи измерительного оборудования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</si>
  <si>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</si>
  <si>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</si>
  <si>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</si>
  <si>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</si>
  <si>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</si>
  <si>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</si>
  <si>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</si>
  <si>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</si>
  <si>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</si>
  <si>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</si>
  <si>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</si>
  <si>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</si>
  <si>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</si>
  <si>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</si>
  <si>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</si>
  <si>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</si>
  <si>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</si>
  <si>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</si>
  <si>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</si>
  <si>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</si>
  <si>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</si>
  <si>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</si>
  <si>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Монтаж: Кабель для систем ОПС и СОУЭ огнестойкий, не поддерживающий горения, 
экранированный , сеч. 1х2х0,75 мм2                                                                                              
- Прокладка по запроектированному маршруту
- Установка монтажных коробок                                                               
- Заведение в щиты/коробки через сальниковые вводы или предусмотренные заводом изготовителем мета ввода на оборудовании                                                                                       
- Подготовка кабеля: снятие изоляции, зачистка жил                                                                      
- Подключение к клеммам оборудования                                        
- Маркировка кабельных линий</t>
  </si>
  <si>
    <t>Монтаж: Кабель для систем ОПС и СОУЭ огнестойкий, не поддерживающий горения,  
экранированный , сеч. 1х2х0,5 мм2                                                                                            
- Прокладка по запроектированному маршруту                                                             
- Установка монтажных коробок  
- Заведение в щиты/коробки через сальниковые вводы или предусмотренные заводом изготовителем мета ввода на оборудовании                                                                                       
- Подготовка кабеля: снятие изоляции, зачистка жил                                                                      
- Подключение к клеммам оборудования                                        
- Маркировка кабельных линий</t>
  </si>
  <si>
    <t>Монтаж: Кабель для систем ОПС и СОУЭ огнестойкий, не поддерживающий горения, 
экранированный , сеч. 2х2х0,35 мм2                                                                                            
- Прокладка по запроектированному маршруту
- Установка монтажных коробок                                                            
- Заведение в щиты/коробки через сальниковые вводы или предусмотренные заводом изготовителем мета ввода на оборудовании                                                                                       
- Подготовка кабеля: снятие изоляции, зачистка жил                                                                      
- Подключение к клеммам оборудования                                        
- Маркировка кабельных линий</t>
  </si>
  <si>
    <t>3. Пусконаладочные работы</t>
  </si>
  <si>
    <t>ККМО 15x15</t>
  </si>
  <si>
    <t>Aceline KM-507BU</t>
  </si>
  <si>
    <t>23.8" Philips 241V8L/01чёрный</t>
  </si>
  <si>
    <t>Back Verso 800</t>
  </si>
  <si>
    <t>R3-MC</t>
  </si>
  <si>
    <t>R3-Рубеж-2ОП</t>
  </si>
  <si>
    <t>R3-Рубеж-БИУ</t>
  </si>
  <si>
    <t>РМ-1-R3</t>
  </si>
  <si>
    <t>РМ-1C-R3</t>
  </si>
  <si>
    <t>РМ-4-R3</t>
  </si>
  <si>
    <t>РМ-4K-R3</t>
  </si>
  <si>
    <t>АМ-4-R3</t>
  </si>
  <si>
    <t>МДУ-1С-R3</t>
  </si>
  <si>
    <t>ИЗ-1-R3</t>
  </si>
  <si>
    <t>ИП 212-164-R3</t>
  </si>
  <si>
    <t>ИПДЛ-264/1-50-R3</t>
  </si>
  <si>
    <t>ИПР 513-11ИКЗ-А-R3</t>
  </si>
  <si>
    <t>УДП 513-11ИКЗ-А-R3</t>
  </si>
  <si>
    <t>ИО 102-26 исп.00</t>
  </si>
  <si>
    <t>ОПОП 1-R3</t>
  </si>
  <si>
    <t>ШУВ-1.5-03-ПЧ-00-R3</t>
  </si>
  <si>
    <t>ШУВ-3-03-ПЧ-00-R3</t>
  </si>
  <si>
    <t>ШУВ-7.5-03-ПЧ-00-R3</t>
  </si>
  <si>
    <t>ШУВ-0-1.5-03-УК12-R3</t>
  </si>
  <si>
    <t>STK-3</t>
  </si>
  <si>
    <t xml:space="preserve">Труба стальная водогазопроводная D.20 
Пена полиуретановая огнестойкая двухкомпанентная 650мл </t>
  </si>
  <si>
    <t>ПК DEXP Atlas H303
Ключ HASP FireSec 3 "Оперативная задача"</t>
  </si>
  <si>
    <t>Инженер ПТО по инженерным сетям</t>
  </si>
  <si>
    <t>Попова Е.Г.</t>
  </si>
  <si>
    <t>Приложение №1</t>
  </si>
  <si>
    <t>К заявке №89(Т)</t>
  </si>
  <si>
    <t>292/08/23-Р-СОУЭ.СО</t>
  </si>
  <si>
    <t>292/08/23-Р-СОУЭ.СО лист №2</t>
  </si>
  <si>
    <t xml:space="preserve">Монтаж: Лоток перфорированный 500х100х3000, сталь оцинкованная (проходы через перекрытия)                                                                                 
- Установка лотка через перекрытие с обеспечением герметичности                                                                            
- Крепление лотка к конструкциям перекрытия                                                                               
- Укладка кабелей в лоток с разделением по системам                                                            
- Подключение проводов заземления
- Установка крышки на лоток после укладки кабелей                                                                                                                                                                  </t>
  </si>
  <si>
    <t>м</t>
  </si>
  <si>
    <t xml:space="preserve">Монтаж: Труба гофрированная ПВХ легкая серая с/з д16                                                                                              - Прокладка трубы скрытым или открытым способом  метра                                                                                             - Резка трубы по длине с помощью монтажного ножа                                                                                                    - Установка соединительных муфт и вводов в коробки    </t>
  </si>
  <si>
    <t>Монтаж: Кабель-канал оцинкованный                                                                          - Разметка трассы прокладки кабель-канала по стенам, потолку                                                                                        - Крепление основания кабель-канала к стене с помощью дюбель-гвоздей                                                                                     - Укладка кабелей в кабель-канал</t>
  </si>
  <si>
    <t xml:space="preserve">Монтаж: Огнестойкий кабель низкотоксичный парной скрутки, сеч. 4х2х0,52 мм2                                                                                            - Прокладка по запроектированному маршруту                                                                    - Разделка кабеля, зачистка жил                                                                          - Подключение к силовым клеммам активного оборудования                                                      - Маркировка кабельных линий </t>
  </si>
  <si>
    <t xml:space="preserve">Монтаж: Кабель для систем ОПС и СОУЭ огнестойкий, не поддерживающий горения, 
экранированный , сеч. 1х2х1.0 мм2                                                                                            - Прокладка по запроектированному маршруту                                                                    - Разделка кабеля, зачистка жил                                                                          - Подключение к силовым клеммам активного оборудования                                                      - Маркировка кабельных линий </t>
  </si>
  <si>
    <t>Монтаж: Кабель для систем ОПС и СОУЭ огнестойкий, не поддерживающий горения, 
экранированный , сеч. 1х2х0.5 мм2                                                                                            - Прокладка по запроектированному маршруту                                                                    - Разделка кабеля, зачистка жил                                                                          - Подключение к силовым клеммам активного оборудования                                                      - Маркировка кабельных линий</t>
  </si>
  <si>
    <t>292/08/23-Р-СОУЭ.СО лист №1</t>
  </si>
  <si>
    <t xml:space="preserve">Монтаж: Оповещатель охранно-пожарный световой стробоскопический                                                - Установка на стене или потолке в зонах видимости                                                               - Подключение к шлейфу сигнализации                                                      </t>
  </si>
  <si>
    <t>Монтаж: Акустическая система потолочная                                                           - Разметка и вырезка отверстия в потолке по шаблону                                                               - Крепление системы в потолочном пространстве                                                            - Подключение к линии трансляции 100В</t>
  </si>
  <si>
    <t xml:space="preserve">Монтаж: Громкоговоритель трансляционный настенный                                                            - Разметка и крепление на стене                                                                  - Подключение к трансляционной линии 100В                                                                 </t>
  </si>
  <si>
    <t xml:space="preserve">Монтаж: Источник питания                                                               Установка в шкаф или на стену                                                                      - Подключение аккумуляторных батарей с соблюдением полярности                                                           - Подключение кабельных линий питания и адресных линий    
</t>
  </si>
  <si>
    <t xml:space="preserve">Монтаж: Устройство абонентское                                                          - Подключение к линии трансляции и блоку связи                                                                                                                            </t>
  </si>
  <si>
    <t>Монтаж: Блок связи                                                                                                                                 - Подключение к линии трансляции и абонентским устройствам                                                       - Настройка параметров связи и управления</t>
  </si>
  <si>
    <t xml:space="preserve">Монтаж: Фильтр оконечный для трансляционной линии при контроле линии переменным током                                                                   - Установка фильтра в конце каждой линии оповещения                                                         
- Подключение к трансляционной линии                                                                </t>
  </si>
  <si>
    <t xml:space="preserve">Монтаж: Пульт микрофонный                                                         - Установка пульта на рабочем месте оператора                                                               - Подключение к прибору управления оповещением                                                                                                </t>
  </si>
  <si>
    <t>Монтаж: Конвертер DAP-IP                                                                                                                                    - Подключение к сетевому оборудованию Ethernet-кабелем                                                              - Соединение с аналоговыми линиями системы оповещения</t>
  </si>
  <si>
    <t xml:space="preserve">Монтаж: Прибор управления оповещением и эвакуацией пожарный                                                                                                                              - Подключение линий питания и резервного источника                                                               - Коммутация шлейфов оповещателей </t>
  </si>
  <si>
    <t>1. Оборудование и материалы СОУЭ</t>
  </si>
  <si>
    <t>292/08/23-Р-СОТС.СО лист №2</t>
  </si>
  <si>
    <t>4. Пусконаладочные работы</t>
  </si>
  <si>
    <t>Монтаж проводника заземления</t>
  </si>
  <si>
    <t xml:space="preserve">Монтаж: Кабель-канал                                               - Разметка мест монтажа кабель-канала                 - Проверка после монтажа при помощи измерительного оборудования  </t>
  </si>
  <si>
    <t xml:space="preserve">3. Монтажные изделия и материалы </t>
  </si>
  <si>
    <t>292/08/23-Р-СОТС.СО лист №1</t>
  </si>
  <si>
    <t>2. Кабели и провода</t>
  </si>
  <si>
    <t xml:space="preserve">Монтаж модуля сопряжения                                - Установка в шкаф или на стену                            - Подключение кабельных линий  </t>
  </si>
  <si>
    <t xml:space="preserve">Монтаж: Блок питания 12В, 5А, корпус под АКБ 2х17 А/ч                                                                      - Установка в шкафу/на стене                                                                               - Подключение аккумуляторных батарей с соблюдением полярности                                              - Подключение кабельных линий питания и адресных линий                                                            </t>
  </si>
  <si>
    <t xml:space="preserve">Монтаж: Адресный релейный модуль РМ-4-R3                                                               
- Установка в шкафу/на стене                                                               
- Подключение к адресной линии системы                                                             
- Подключение управляемых внешних устройств                                                                </t>
  </si>
  <si>
    <t xml:space="preserve">Монтаж: Извещатель охранный "тревожная кнопка" ИО 101-7                                                              
- Скрытый монтаж и подключение                                                       </t>
  </si>
  <si>
    <t xml:space="preserve">Монтаж: Извещатель охранный поверхностно-звуковой ИО 32920-2                                                                
- Установка на оконное стекло или раму в соответствии с инструкцией                                                                                                                        </t>
  </si>
  <si>
    <t xml:space="preserve">Монтаж: Извещатель охранный объемный оптико-электронный ИО 40920-2
- Монтаж кронштейна
- Монтаж извещателя
- Настройка угла обзора и чувствительности                                                                                                                          </t>
  </si>
  <si>
    <t xml:space="preserve">Извещатель охранный магнитоконтактный ИО 10220-2                                                 
- Разметка мест установки на дверной/оконной коробке и створке                                                              
- Установка геркона (датчика) на неподвижную часть, магнита – на подвижную                                                            
- Скрытый монтаж проводов или использование беспроводной модели                                                                </t>
  </si>
  <si>
    <t xml:space="preserve">Монтаж: Прибор приемно-контрольный R3-Рубеж-2ОП                                                           
- Установка в монтажный шкаф или на стену в защищенном месте                                                                 
- Подключение основного и резервного (АКБ) питания                                                                 
- Подключение линий связи с пультом централизованного наблюдения (ПЦН)                                                                      </t>
  </si>
  <si>
    <t xml:space="preserve">1. Приборы и оборудование. </t>
  </si>
  <si>
    <t>292/08/23-Р-АК</t>
  </si>
  <si>
    <t>5. Пусконаладочные работы</t>
  </si>
  <si>
    <t>292/08/23-Р-АК.СО лист №3</t>
  </si>
  <si>
    <t>Монтаж: Металлорукав РЗ-ЦХ-15                                                                                         - Нарезка рукава на отрезки требуемой длины с помощью ножовки по металлу                                                                                         - Надевание на концы рукава обжимных гаек и разрезных колец                                                                                              - Подсоединение к оборудованию (шкафам, коробкам, двигателям) с помощью присоединительных гаек</t>
  </si>
  <si>
    <t xml:space="preserve">Монтаж: Труба гофрированная, тяжелая самозатухающая с зондом ТГТ СЗ ПВХ 20                                                                                                 
- Прокладка трубы скрытым или открытым способом                                                                                             
- Резка трубы по длине с помощью монтажного ножа                                                                                                    
- Установка соединительных муфт и вводов в коробки                                                                                             </t>
  </si>
  <si>
    <t xml:space="preserve">4. Монтажные изделия и материалы </t>
  </si>
  <si>
    <t>292/08/23-Р-АК.СО лист №2</t>
  </si>
  <si>
    <t>3. Кабели и провода</t>
  </si>
  <si>
    <t>Монтаж: Розетка на Din-рейку РАр 10-3-ОП</t>
  </si>
  <si>
    <t>Монтаж: Рамка для надписи РПМ 66х26</t>
  </si>
  <si>
    <t>Монтаж: Рамка для надписи РПМ 30х15 IEK</t>
  </si>
  <si>
    <t>Монтаж: Заглушка фронтальная TDM SQ0803-0035 IEK</t>
  </si>
  <si>
    <t>Монтаж: Клеммный зажим желто-зеленый 2,5 мм2 YZN30-002-K52 IEK</t>
  </si>
  <si>
    <t>Монтаж: Клеммный зажим голубой 2,5 мм2 JXB24А IEK</t>
  </si>
  <si>
    <t xml:space="preserve"> Монтаж: Клеммный зажим серый 2,5 мм2 YZN10-002-K03 IEK</t>
  </si>
  <si>
    <t>Монтаж: Сигнальная лампа AD22DS(LED), белый d22 КЕАЗ</t>
  </si>
  <si>
    <t>Монтаж: Автоматический выключатель 1ф Iн=3А ВА47-29-1C3 КЕАЗ</t>
  </si>
  <si>
    <t>Монтаж: Автоматический выключатель 1ф Iн=6А ВА47-29-1C6 КЕАЗ</t>
  </si>
  <si>
    <t>2.1. Аппаратура, устанавливаемая в щит диспетчеризации</t>
  </si>
  <si>
    <t xml:space="preserve">Установка: Щит металлический размерами 800х600х250 R5CE0869                                                          
- Крепление щита к стене на анкерные болты/дюбели                                                        </t>
  </si>
  <si>
    <t>2. Щиты</t>
  </si>
  <si>
    <t>292/08/23-Р-АК.СО лист №1</t>
  </si>
  <si>
    <t>Монтаж: Блок питания 24В, 30 Вт
- Установка кронштейна для монтажа в шкафу                                                                
- Крепление блока питания на установленный кронштейн                                                          
- Подключение выходных клемм +24В и GND к потребителям</t>
  </si>
  <si>
    <t xml:space="preserve">Монтаж: Блок питания 24В, 15 Вт БП15Б-Д2-24 ПО "Овен"                                                                
- Монтаж на DIN-рейку                                                                  
- Подключение выходных клемм +24В и GND к потребителям                                                         </t>
  </si>
  <si>
    <t>Монтаж: Датчик протечки с сухими контактами H2O-Контакт NEW исп.2 (Н.О.)                                                                 
- Установка датчика на полу в месте вероятного протекания воды                                                                   
- Прокладка кабеля от датчика до шкафа управления/контроллера                                       
- Подключение проводов "сухого контакта" к дискретному входу контроллера или специализированной сигнализации                                                      - Фиксация кабеля датчика</t>
  </si>
  <si>
    <t>Монтаж: Промышленный коммутатор 5 портов EDS-205 MOXA                                                               -Установка на DIN-рейку                                                                   -Подключение Ethernet-кабелей (витая пара) от активного сетевого оборудования и оконечных устройств (ПЛК, преобразователи, компьютеры)                                                      - Фиксация кабелей коммутатора в кабельном органайзере</t>
  </si>
  <si>
    <t>Монтаж: Контроллер ПЛК110-220.30.Р-МS4-3                                                                - Монтаж на DIN-рейку                                                                 - Подключение силового питания ~220В                                                                     - Подключение кабелей дискретных и аналоговых сигналов от датчиков и исполнительных механизмов в соответствии с проектной документацией</t>
  </si>
  <si>
    <t>Монтаж: Источник бесперебойного питания 2200 ВA/ 1200 Вт                                                                                                                                  
- Подключение входного кабеля питания к сети                                                                   
- Подключение выходных розеток ИБП к оборудованию                                                    
- Укладка и фиксация силовых кабелей</t>
  </si>
  <si>
    <t xml:space="preserve">Установка монитора:                                                            
- Фиксация с помощью штатных креплений или винтов                                                                      
-Подключение кабелей                                                              </t>
  </si>
  <si>
    <t>Монтаж системного блока с установкой :                                                       
- клавиатура                                                          
- мышь                                                               
-подключение питающих линий, коммутационных шнуров</t>
  </si>
  <si>
    <t>1. Приборы и оборудование. Система диспетчеризации. Автоматизированное рабочее место в составе:</t>
  </si>
  <si>
    <t>Ведомость объемов работ по монтажу автоматизации и диспетчеризации инженерных систем ( раздел 292/08/23-Р-АК изм.1)</t>
  </si>
  <si>
    <t>Труба гофрированная  ПВХ легкая серая с/з d16
Скоба металлическая двухлапковая d16-17
Саморез
Дюбель</t>
  </si>
  <si>
    <t>Труба гофрированная  ПВХ легкая серая с/з d20
Скоба металлическая двухлапковая d19-20 
Саморез
Дюбель</t>
  </si>
  <si>
    <t>в гофре: 550м
Кабель КПСнг(A)-FRLSLTx 2x2x0.35 мм2
Хомут
Бирка кабельная
Коробка монтажная огнестойкая</t>
  </si>
  <si>
    <t>в мини-канале: 300м
в гофре: 12000м
Кабель КПСнг(A)-FRLSLTx 1x2x0.5 мм2
Хомут
Бирка кабельная
Коробка монтажная огнестойкая</t>
  </si>
  <si>
    <t>в мини-канале: 185м
в гофре: 1290м
Кабель КПСнг(A)-FRLSLTx 1x2x0.75 мм2
Хомут
Бирка кабельная
Коробка монтажная огнестойкая</t>
  </si>
  <si>
    <t>в мини-канале: 15м
в гофре: 85м
Кабель ParLan F/UTP Cat5e PVCLS нг(А)- FRLSLTx 2х2х0,52 мм2
Хомут
Бирка кабельная
Коробка монтажная огнестойкая</t>
  </si>
  <si>
    <t>в гофре: 550м
Кабель ВВГнг(А)-FRLSLTx 3х1,5 мм2
Хомут
Бирка кабельная
Коробка монтажная огнестойкая</t>
  </si>
  <si>
    <t>Ведомость объемов работ по монтажу  автоматической пожарной сигнализации 
(раздел 292/08/23-Р-ПС.изм 3)</t>
  </si>
  <si>
    <t>Ведомость объемов работ по монтажу системы оповещения и управления эвакуацией людей при пожаре 
(раздел 292/08/23-Р-СОУЭ изм.3)</t>
  </si>
  <si>
    <t>SONAR RACK SPM 36U Ш-15-14</t>
  </si>
  <si>
    <t>Sonar SNCA-8002</t>
  </si>
  <si>
    <t>Sonar SRM-7020</t>
  </si>
  <si>
    <t>Sonar SFT-2300-M</t>
  </si>
  <si>
    <t>МЕТА 19555</t>
  </si>
  <si>
    <t>МЕТА 18556 исп.Н</t>
  </si>
  <si>
    <t>ИВЭПР 12/5 RS-R3 2x40 БР
Ак. батарея DTM 1226
Ак. батарея DTM 1240</t>
  </si>
  <si>
    <t>ИВЭПР 24/1,5 2х7-Р БР (К1)
Ак. батарея DTM 1207</t>
  </si>
  <si>
    <t>Sonar SWS-106-103</t>
  </si>
  <si>
    <t>Sonar SCS-106-103</t>
  </si>
  <si>
    <t>Маяк-12-СТ</t>
  </si>
  <si>
    <t>ККМО 15х15</t>
  </si>
  <si>
    <t>Труба гофрированная ПВХ легкая серая с/з d16
Скоба металлическая двухлапковая Ø16-17мм
Саморез
Дюбель</t>
  </si>
  <si>
    <t>Труба стальная водогазопроводная D.20 
Мастика огнестойкая</t>
  </si>
  <si>
    <t>в гофре: 1131м
в кабель-канале: 54м
Кабель КПСЭнг(A)-FRLSLTx 1x2x0.5 мм2
Хомут
Бирка кабельная</t>
  </si>
  <si>
    <t>в гофре: 4920м
в ПНД трубе: 200м
Кабель КПСЭнг(A)-FRLSLTx 1x2x1.0 мм2
Хомут
Бирка кабельная</t>
  </si>
  <si>
    <t>в кабель-канале
Кабель U/UTP Cat5e PVCLS нг(A)-FRLSLTx4x2x0,52 мм2
Хомут
Бирка кабельная</t>
  </si>
  <si>
    <t>ИО 40920-2
Кронштейн ИО-ИК</t>
  </si>
  <si>
    <t>ИО 32920-2</t>
  </si>
  <si>
    <t>ИО 101-7</t>
  </si>
  <si>
    <t>АМ-1-R3</t>
  </si>
  <si>
    <t xml:space="preserve">Монтаж: Адресная метка АМ-1-R3                                       
- Установка в шкафу/на стене                        
- Подключение к адресной линии системы              
- Подключение контролируемых линий                                                                                                                                                                                                </t>
  </si>
  <si>
    <t xml:space="preserve">ИВЭПР 12/5 RS-R3 2х17 БР
Ак. блок DT-1217 </t>
  </si>
  <si>
    <t>R3-МС-Е</t>
  </si>
  <si>
    <t>Труба гофрированная, тяжелая самозатухающая с зондом ТГТ СЗ ПВХ 20
Крепеж-клипса 20мм
Саморез
Дюбель</t>
  </si>
  <si>
    <t>Труба стальная водогазопроводная D.25
Пена монтажная огнестойкая</t>
  </si>
  <si>
    <t>25х17х2000</t>
  </si>
  <si>
    <t>в гофре: 1870м
в кабель-канале: 310м
в лотке: 60м
Кабель КПСВЭВнг(А)-LSLTx1х2х0.75
Коробка коммутационная
Хомут
Бирка кабельная</t>
  </si>
  <si>
    <t>в кабель-канале 25х17
Кабель КПСВЭВнг(А)-LSLTx1х2х1.5
Коробка коммутационная
Хомут
Бирка кабельная</t>
  </si>
  <si>
    <t>всё в лотке
Кабель ParLan U/UTP Cat5e PVCLS Hr(A)-LSLTx 4х2х0,52
Коробка коммутационная
Хомут
Бирка кабельная</t>
  </si>
  <si>
    <t>всё в лотке
Кабель ParLan U/UTP Cat5e PVCLS Hr(A)-LSLTx 2х2х0,52
Коробка коммутационная
Хомут
Бирка кабельная</t>
  </si>
  <si>
    <t>ИО 10220-2
Комплект ПАСН.732121.051</t>
  </si>
  <si>
    <t xml:space="preserve">Монтаж: Труба гофрированная, тяжелая самозатухающая с зондом ТГТ СЗ ПВХ 20                                                                                                 
- Прокладка трубы скрытым или открытым способом  метра                                                                                             
- Резка трубы по длине с помощью монтажного ножа                                                                                                    
- Установка соединительных муфт и вводов в коробки                                                                                             </t>
  </si>
  <si>
    <t xml:space="preserve">Монтаж: Кабель для сетей связи с пониженным дымовыделением, с низким содержанием галогенов, сеч. 1х2х0.75                                                                   
- Прокладка по запроектированному маршруту                                                             
- Заведение в щиты/коробки через сальниковые вводы или предусмотренные заводом изготовителем мета ввода на оборудовании                                                                     
- Подготовка кабеля: снятие изоляции, зачистка жил                                                                      
- Подключение к клеммам оборудования              
- Маркировка кабельных линий
- Установка коммутационных коробок       </t>
  </si>
  <si>
    <t xml:space="preserve">Монтаж: Кабель для сетей связи с пониженным дымовыделением, с низким содержанием галогенов, сеч. 1х2х1.5                                                               - Прокладка по запроектированному маршруту                                                                    - Разделка кабеля, зачистка жил                                                                          - Подключение к силовым клеммам активного оборудования                                                      - Маркировка кабельных линий 
- Установка коммутационных коробок       </t>
  </si>
  <si>
    <t xml:space="preserve">Монтаж: Кабель для локальных сетей с пониженным дымовыделением, с низким содержанием галогенов, сеч. 4х2х0.52                                                                          - Заведение в телекоммуникационные шкафы                                                                   - Обжим жил в коннекторы RJ-45                                                                     - Тестирование линии кабельным тестером           - Маркировка кабельных линий
- Установка коммутационных коробок       </t>
  </si>
  <si>
    <t xml:space="preserve">Монтаж: Кабель для локальных сетей с пониженным дымовыделением, с низкиv содержанием галогенов, сеч. 2х2х0.52                                                                  
- Прокладка по запроектированному маршруту                                                             
- Заведение в щиты/коробки через сальниковые вводы                                                                     
- Подготовка кабеля: снятие изоляции, зачистка жил                                                                      
- Подключение к сетевым портам                         
- Маркировка кабельных линий
- Установка коммутационных коробок       </t>
  </si>
  <si>
    <t>П-350</t>
  </si>
  <si>
    <t>Ведомость объемов работ по монтажу системы охранно-тревожной сигнализации 
(раздел 292/08/23-Р-СОТС.изм 3)</t>
  </si>
  <si>
    <t>Core i7, 8Гб, 250Гб, 1Тб</t>
  </si>
  <si>
    <t>Philips 223V5LSB2 (10/62) 21.5"</t>
  </si>
  <si>
    <t>Ippon Smart Power Pro II Euro 2200</t>
  </si>
  <si>
    <t>USR-TCP232-304</t>
  </si>
  <si>
    <t>Монтаж: Преобразователь интерфейсов RS485                                                                
- Монтаж на DIN-рейку                                                                   
- Подключение интерфейсного кабеля RS-485 к устройству                                                           
- Подключение кабеля Ethernet (витая пара) к сетевому порту устройства и коммутатору</t>
  </si>
  <si>
    <t>ПЛК110-220.30.Р-МS4-3</t>
  </si>
  <si>
    <t>EDS-205</t>
  </si>
  <si>
    <t>H2O-Контакт NEW исп.2 (Н.О.)</t>
  </si>
  <si>
    <t>БП15Б-Д2-24</t>
  </si>
  <si>
    <t>БП30Б-Д3-24</t>
  </si>
  <si>
    <t>Кабель КПСВЭВнг(А)-LSLTx 1х2х0,75
Коробка коммутационная
Хомут
Бирка кабельная маркировочная</t>
  </si>
  <si>
    <t>Кабель КПСВЭВнг(А)-LSLTx 2х2х0,75
Коробка коммутационная
Хомут
Бирка кабельная маркировочная</t>
  </si>
  <si>
    <t>Кабель КВВГнг(А)-LSLTx 4х1,0
Коробка коммутационная
Хомут
Бирка кабельная маркировочная</t>
  </si>
  <si>
    <t>Кабель КВВГнг(А)-LSLTx 5х1,0
Коробка коммутационная
Хомут
Бирка кабельная маркировочная</t>
  </si>
  <si>
    <t>Кабель СегментКИ-485-ПсЭВнг(А)-LSLTx 2х2х0,78
Коробка коммутационная
Хомут
Бирка кабельная маркировочная</t>
  </si>
  <si>
    <t>Труба гофрированная тяжелая самозатухающая с зондом ТГТ СЗ ПВХ 20
Крепеж-клипса 20мм
Саморез
Дюбель</t>
  </si>
  <si>
    <t xml:space="preserve">Монтаж: Кабель для сетей связи с пониженным дымовыделением, с низким  содержанием галогенов, сеч. 1х2х0.75 КПСВЭВнг(А)-LSLTx                                                                
- Трассировка и прокладка кабеля по запроектированному маршруту                                                                                                                        
- Заведение кабеля в шкаф/щит через штатные сальниковые вводы с установкой защитных втулок                                                                
- Маркировка кабельных линий
- Установка коммутационных коробок       </t>
  </si>
  <si>
    <t xml:space="preserve">Монтаж: Кабель для сетей связи с пониженным дымовыделением, с низки содержанием галогенов, сеч. 2х2х0.75 КПСВЭВнг(А)-LSLTx    
- Трассировка и прокладка кабеля по запроектированному маршруту                                                                                                                        
- Заведение кабеля в шкаф/щит через штатные сальниковые вводы с установкой защитных втулок                                                                
- Маркировка кабельных линий
- Установка коммутационных коробок       </t>
  </si>
  <si>
    <t xml:space="preserve">Монтаж: Кабель для сетей связи с пониженным дымовыделением, с низки содержанием галогенов, сеч. 4х1.0 КВВГнг(А)-LSLTx    
- Трассировка и прокладка кабеля по запроектированному маршруту                                                                                                                        
- Заведение кабеля в шкаф/щит через штатные сальниковые вводы с установкой защитных втулок                                                                  
- Маркировка кабельных линий                              
- Установка коммутационных коробок                                      </t>
  </si>
  <si>
    <t xml:space="preserve">Монтаж: Кабель для сетей связи с пониженным дымовыделением, с низки содержанием галогенов, сеч. 5х1.0 КВВГнг(А)-LSLTx    
- Трассировка и прокладка кабеля по запроектированному маршруту                                                                                                                        
- Заведение кабеля в шкаф/щит через штатные сальниковые вводы с установкой защитных втулок                                                                
- Установка коммутационных коробок       </t>
  </si>
  <si>
    <t xml:space="preserve">Монтаж: Кабель для локальных сетей с пониженным дымовыделением, с низким содержанием галогенов, сеч. 4х2х0.52 ParLan U/UTP Cat5e PVCLS нг(А)-LSLTx 4х2х0,52    
- Трассировка и прокладка кабеля по запроектированному маршруту                                                           
- Крепление кабеля с помощью пластиковых хомутов                                                             
- Заведение кабеля в шкаф/щит через штатные сальниковые вводы с установкой защитных втулок                                                                
- Маркировка кабельных линий
- Установка коммутационных коробок       </t>
  </si>
  <si>
    <t xml:space="preserve">Монтаж: Кабель для сетей RS-485 с низким дымовыделением,  сеч. 2х2х0.78 СегментКИ-485-ПсЭВнг(А)-LSLTx    
- Трассировка и прокладка кабеля по запроектированному маршруту                                                                                                                        
- Заведение кабеля в шкаф/щит через штатные сальниковые вводы с установкой защитных втулок                                                                
- Маркировка кабельных линий
- Установка коммутационных коробок       </t>
  </si>
  <si>
    <t xml:space="preserve">Монтаж: Лоток перфорированный 150х100 L3000 35342                                                                                                  
- Разметка линии трассы и точек крепления на строительных конструкциях                                                                                           
- Установка опорных конструкций (стоек, кронштейнов) с шагом, предусмотренным проектом                                                                                        
- Монтаж отрезков лотка на опоры с соединением их между собой с помощью штатных соединительных пластин или муфт
- Подгонка крышки по длине (резка ножницами по металлу при необходимости)                                                                                         
- Установка крышки на смонтированный лоток                                                                                         
- Фиксация крышки с помощью защелок или штатных замков                                                                                                   
- Подключение цепи заземления крышки к заземляющему проводнику лотка </t>
  </si>
  <si>
    <t>Кабель ParLan U/UTP Cat5e PVCLS нг(А)-LSLTx 4х2х0,52
Коробка коммутационная
Хомут
Бирка кабельная маркировочная
Разъем RJ-45 UTP для кабеля кат. 5Е</t>
  </si>
  <si>
    <t xml:space="preserve">Металлорукав РЗ-ЦХ-15
Скоба металлическая двухлапковая </t>
  </si>
  <si>
    <t>Лоток перфорированный 150х100 L3000
Крышка с заземлением на лоток осн.150
Анкер забивной М8
Шпилька резьбовая М8х1000
Шайба М8
Гайка шестигранная М8
Провод ПуГВнг(А)-LS 1х6 мм 
Наконечник НКИ 5,5-6 кольцо 4-6мм
Комплект: винт/гайка/2 шайбы</t>
  </si>
  <si>
    <t xml:space="preserve">Лоток перфорированный оцинкованный 50х100х3000 
Крышка лотка осн. 100мм
Провод ПуГВ 1х6 мм 
Наконечник НКИ 5,5-6 кольцо 4-6мм
Комплект: винт/гайка/2 шайбы </t>
  </si>
  <si>
    <t>Формирование проходок размером до 500х500мм. Заделка проходок лотка через стены, перегородки  легкоудаляемым негорючим материалом.</t>
  </si>
  <si>
    <t>3. В расчете стоимости учтена уборка мусора, образовавшегося в процессе производства работ.</t>
  </si>
  <si>
    <t>Стоимость, без учета НДС</t>
  </si>
  <si>
    <t xml:space="preserve"> НДС 22%</t>
  </si>
  <si>
    <t>Итого с учетом НДС 22%</t>
  </si>
  <si>
    <t>Примечание:</t>
  </si>
  <si>
    <t>Приложение № ___
к Договору субподряда 
№ ___________ от ____.____.2026 г.</t>
  </si>
  <si>
    <t>Объем работ</t>
  </si>
  <si>
    <r>
      <t>Цена за единицу, руб.</t>
    </r>
    <r>
      <rPr>
        <b/>
        <sz val="12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</si>
  <si>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2"/>
        <color theme="1"/>
        <rFont val="Times New Roman"/>
        <family val="1"/>
        <charset val="204"/>
      </rPr>
      <t>без НДС</t>
    </r>
  </si>
  <si>
    <t>4. В стоимости сметного расчета учтен ручной инструмент, расходные материалы для ручного инструменты, а так же подъемные механизмы, леса и оборудование для монтажа.</t>
  </si>
  <si>
    <t>УКАЗАТЬ НДС, ВНЕСТИ В ФОРМУЛУ</t>
  </si>
  <si>
    <t>УКАЗАТЬ НДС</t>
  </si>
  <si>
    <t>Смета по монтажу  автоматической пожарной сигнализации 
(раздел 292/08/23-Р-ПС.изм 3)</t>
  </si>
  <si>
    <t>Смета по монтажу системы оповещения и управления эвакуацией людей при пожаре 
(раздел 292/08/23-Р-СОУЭ изм.3)</t>
  </si>
  <si>
    <t>Сметы по монтажу системы охранно-тревожной сигнализации 
(раздел 292/08/23-Р-СОТС.изм 3)</t>
  </si>
  <si>
    <t>Смета по монтажу автоматизации и диспетчеризации инженерных систем ( раздел 292/08/23-Р-АК изм.1)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</si>
</sst>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31F2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5" fillId="0" borderId="2"/>
    <xf numFmtId="0" fontId="9" fillId="0" borderId="2"/>
    <xf numFmtId="0" fontId="9" fillId="0" borderId="2"/>
    <xf numFmtId="0" fontId="1" fillId="0" borderId="2"/>
    <xf numFmtId="0" fontId="10" fillId="0" borderId="2">
      <alignment horizontal="left" vertical="top"/>
    </xf>
    <xf numFmtId="0" fontId="1" fillId="0" borderId="2"/>
    <xf numFmtId="0" fontId="9" fillId="0" borderId="2"/>
    <xf numFmtId="0" fontId="1" fillId="0" borderId="2"/>
    <xf numFmtId="0" fontId="1" fillId="0" borderId="2"/>
    <xf numFmtId="0" fontId="20" fillId="0" borderId="2"/>
    <xf numFmtId="0" fontId="20" fillId="0" borderId="2"/>
    <xf numFmtId="0" fontId="23" fillId="0" borderId="2"/>
  </cellStyleXfs>
  <cellXfs count="26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0" fillId="0" borderId="2" xfId="0" applyFill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14" fillId="0" borderId="2" xfId="2" applyFont="1" applyFill="1" applyAlignment="1">
      <alignment horizontal="left"/>
    </xf>
    <xf numFmtId="0" fontId="12" fillId="0" borderId="2" xfId="0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/>
    <xf numFmtId="0" fontId="4" fillId="0" borderId="2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3" fillId="3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3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/>
    </xf>
    <xf numFmtId="0" fontId="14" fillId="0" borderId="2" xfId="0" applyFont="1" applyBorder="1" applyAlignment="1"/>
    <xf numFmtId="0" fontId="19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left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20" fillId="0" borderId="2" xfId="10"/>
    <xf numFmtId="0" fontId="20" fillId="0" borderId="2" xfId="10" applyFill="1" applyAlignment="1">
      <alignment horizontal="left"/>
    </xf>
    <xf numFmtId="0" fontId="4" fillId="0" borderId="2" xfId="10" applyFont="1" applyFill="1" applyAlignment="1">
      <alignment horizontal="left"/>
    </xf>
    <xf numFmtId="0" fontId="4" fillId="0" borderId="2" xfId="10" applyFont="1" applyFill="1" applyAlignment="1">
      <alignment horizontal="left" vertical="center"/>
    </xf>
    <xf numFmtId="0" fontId="20" fillId="0" borderId="2" xfId="10" applyFill="1" applyBorder="1" applyAlignment="1">
      <alignment horizontal="left"/>
    </xf>
    <xf numFmtId="0" fontId="20" fillId="0" borderId="2" xfId="10" applyFill="1" applyBorder="1"/>
    <xf numFmtId="0" fontId="12" fillId="0" borderId="2" xfId="10" applyFont="1" applyBorder="1" applyAlignment="1">
      <alignment horizontal="center" vertical="center" wrapText="1"/>
    </xf>
    <xf numFmtId="0" fontId="12" fillId="0" borderId="2" xfId="10" applyFont="1" applyBorder="1" applyAlignment="1">
      <alignment horizontal="left" vertical="center" wrapText="1"/>
    </xf>
    <xf numFmtId="0" fontId="12" fillId="0" borderId="2" xfId="10" applyFont="1" applyFill="1" applyBorder="1" applyAlignment="1">
      <alignment horizontal="left" vertical="center" wrapText="1"/>
    </xf>
    <xf numFmtId="0" fontId="4" fillId="0" borderId="2" xfId="10" applyFont="1" applyFill="1" applyBorder="1" applyAlignment="1">
      <alignment horizontal="left"/>
    </xf>
    <xf numFmtId="0" fontId="4" fillId="0" borderId="2" xfId="10" applyFont="1" applyFill="1" applyBorder="1"/>
    <xf numFmtId="0" fontId="3" fillId="0" borderId="2" xfId="10" applyFont="1" applyFill="1" applyBorder="1" applyAlignment="1">
      <alignment horizontal="center" vertical="top"/>
    </xf>
    <xf numFmtId="0" fontId="20" fillId="0" borderId="2" xfId="10" applyAlignment="1">
      <alignment horizontal="left" wrapText="1"/>
    </xf>
    <xf numFmtId="0" fontId="3" fillId="0" borderId="2" xfId="10" applyFont="1" applyFill="1" applyBorder="1" applyAlignment="1">
      <alignment horizontal="center" vertical="center" wrapText="1"/>
    </xf>
    <xf numFmtId="0" fontId="20" fillId="0" borderId="2" xfId="10" applyFill="1" applyBorder="1" applyAlignment="1">
      <alignment horizontal="left" wrapText="1"/>
    </xf>
    <xf numFmtId="0" fontId="4" fillId="0" borderId="2" xfId="10" applyFont="1" applyFill="1" applyBorder="1" applyAlignment="1">
      <alignment horizontal="center" vertical="center" wrapText="1"/>
    </xf>
    <xf numFmtId="0" fontId="20" fillId="0" borderId="2" xfId="10" applyFill="1" applyAlignment="1">
      <alignment horizontal="left" wrapText="1"/>
    </xf>
    <xf numFmtId="0" fontId="4" fillId="0" borderId="2" xfId="10" applyFont="1" applyFill="1" applyBorder="1" applyAlignment="1">
      <alignment horizontal="left" vertical="center"/>
    </xf>
    <xf numFmtId="0" fontId="4" fillId="0" borderId="2" xfId="10" applyFont="1" applyFill="1" applyBorder="1" applyAlignment="1">
      <alignment vertical="center"/>
    </xf>
    <xf numFmtId="0" fontId="4" fillId="0" borderId="2" xfId="10" applyFont="1" applyFill="1" applyBorder="1" applyAlignment="1">
      <alignment horizontal="left" vertical="center" wrapText="1"/>
    </xf>
    <xf numFmtId="1" fontId="3" fillId="0" borderId="2" xfId="10" applyNumberFormat="1" applyFont="1" applyFill="1" applyBorder="1" applyAlignment="1">
      <alignment horizontal="center" vertical="center" shrinkToFit="1"/>
    </xf>
    <xf numFmtId="0" fontId="4" fillId="0" borderId="2" xfId="2" applyFont="1" applyFill="1" applyAlignment="1">
      <alignment horizontal="left" vertical="center"/>
    </xf>
    <xf numFmtId="0" fontId="3" fillId="0" borderId="2" xfId="10" applyFont="1" applyFill="1" applyAlignment="1">
      <alignment vertical="top" wrapText="1"/>
    </xf>
    <xf numFmtId="0" fontId="4" fillId="0" borderId="2" xfId="10" applyFont="1" applyFill="1" applyAlignment="1">
      <alignment vertical="top"/>
    </xf>
    <xf numFmtId="0" fontId="3" fillId="0" borderId="2" xfId="10" applyFont="1" applyFill="1" applyBorder="1" applyAlignment="1">
      <alignment vertical="top" wrapText="1"/>
    </xf>
    <xf numFmtId="0" fontId="4" fillId="0" borderId="2" xfId="10" applyFont="1" applyFill="1" applyAlignment="1">
      <alignment horizontal="left" wrapText="1"/>
    </xf>
    <xf numFmtId="0" fontId="4" fillId="0" borderId="2" xfId="10" applyFont="1" applyFill="1" applyAlignment="1">
      <alignment horizontal="left" vertical="center" wrapText="1"/>
    </xf>
    <xf numFmtId="0" fontId="3" fillId="0" borderId="3" xfId="10" applyFont="1" applyFill="1" applyBorder="1" applyAlignment="1">
      <alignment horizontal="center" vertical="center" wrapText="1"/>
    </xf>
    <xf numFmtId="14" fontId="3" fillId="0" borderId="3" xfId="10" applyNumberFormat="1" applyFont="1" applyFill="1" applyBorder="1" applyAlignment="1">
      <alignment horizontal="center" vertical="center" wrapText="1"/>
    </xf>
    <xf numFmtId="0" fontId="15" fillId="0" borderId="3" xfId="10" applyFont="1" applyFill="1" applyBorder="1" applyAlignment="1">
      <alignment horizontal="center" vertical="center" wrapText="1"/>
    </xf>
    <xf numFmtId="0" fontId="4" fillId="0" borderId="3" xfId="10" applyFont="1" applyFill="1" applyBorder="1" applyAlignment="1">
      <alignment horizontal="left" vertical="center" wrapText="1"/>
    </xf>
    <xf numFmtId="1" fontId="3" fillId="0" borderId="3" xfId="10" applyNumberFormat="1" applyFont="1" applyFill="1" applyBorder="1" applyAlignment="1">
      <alignment horizontal="center" vertical="center" wrapText="1"/>
    </xf>
    <xf numFmtId="0" fontId="4" fillId="0" borderId="3" xfId="10" applyFont="1" applyFill="1" applyBorder="1" applyAlignment="1">
      <alignment horizontal="left" wrapText="1"/>
    </xf>
    <xf numFmtId="0" fontId="4" fillId="0" borderId="3" xfId="1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horizontal="left" vertical="center" wrapText="1"/>
    </xf>
    <xf numFmtId="0" fontId="15" fillId="0" borderId="3" xfId="10" applyFont="1" applyFill="1" applyBorder="1" applyAlignment="1">
      <alignment horizontal="left" vertical="center" wrapText="1"/>
    </xf>
    <xf numFmtId="0" fontId="16" fillId="0" borderId="3" xfId="10" applyFont="1" applyFill="1" applyBorder="1" applyAlignment="1">
      <alignment horizontal="left" vertical="center" wrapText="1"/>
    </xf>
    <xf numFmtId="0" fontId="16" fillId="0" borderId="3" xfId="10" applyFont="1" applyFill="1" applyBorder="1" applyAlignment="1">
      <alignment horizontal="center" vertical="center" wrapText="1"/>
    </xf>
    <xf numFmtId="0" fontId="20" fillId="4" borderId="2" xfId="10" applyFill="1" applyAlignment="1">
      <alignment horizontal="left" wrapText="1"/>
    </xf>
    <xf numFmtId="0" fontId="20" fillId="0" borderId="2" xfId="10" applyBorder="1" applyAlignment="1">
      <alignment horizontal="left" wrapText="1"/>
    </xf>
    <xf numFmtId="0" fontId="21" fillId="0" borderId="2" xfId="10" applyFont="1" applyBorder="1" applyAlignment="1">
      <alignment vertical="center" wrapText="1"/>
    </xf>
    <xf numFmtId="0" fontId="21" fillId="0" borderId="2" xfId="10" applyFont="1" applyFill="1" applyBorder="1" applyAlignment="1">
      <alignment vertical="center" wrapText="1"/>
    </xf>
    <xf numFmtId="0" fontId="3" fillId="0" borderId="2" xfId="1" applyFont="1" applyFill="1" applyAlignment="1">
      <alignment horizontal="center" vertical="center"/>
    </xf>
    <xf numFmtId="0" fontId="7" fillId="0" borderId="2" xfId="10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vertical="center" wrapText="1"/>
    </xf>
    <xf numFmtId="0" fontId="20" fillId="0" borderId="2" xfId="10" applyAlignment="1">
      <alignment horizontal="left"/>
    </xf>
    <xf numFmtId="0" fontId="20" fillId="0" borderId="2" xfId="10" applyFill="1"/>
    <xf numFmtId="0" fontId="20" fillId="0" borderId="2" xfId="10" applyBorder="1" applyAlignment="1"/>
    <xf numFmtId="1" fontId="13" fillId="0" borderId="2" xfId="10" applyNumberFormat="1" applyFont="1" applyBorder="1" applyAlignment="1">
      <alignment horizontal="center" vertical="center" shrinkToFit="1"/>
    </xf>
    <xf numFmtId="0" fontId="3" fillId="0" borderId="2" xfId="10" applyFont="1" applyBorder="1" applyAlignment="1">
      <alignment horizontal="center" vertical="center" wrapText="1"/>
    </xf>
    <xf numFmtId="0" fontId="4" fillId="0" borderId="2" xfId="10" applyFont="1" applyBorder="1" applyAlignment="1">
      <alignment horizontal="left" vertical="center" wrapText="1"/>
    </xf>
    <xf numFmtId="1" fontId="3" fillId="0" borderId="2" xfId="10" applyNumberFormat="1" applyFont="1" applyBorder="1" applyAlignment="1">
      <alignment horizontal="center" vertical="center" shrinkToFit="1"/>
    </xf>
    <xf numFmtId="0" fontId="4" fillId="0" borderId="2" xfId="10" applyFont="1" applyBorder="1" applyAlignment="1">
      <alignment horizontal="center" vertical="center" wrapText="1"/>
    </xf>
    <xf numFmtId="0" fontId="4" fillId="0" borderId="2" xfId="2" applyFont="1" applyAlignment="1">
      <alignment horizontal="left" vertical="center"/>
    </xf>
    <xf numFmtId="0" fontId="4" fillId="0" borderId="2" xfId="10" applyFont="1" applyBorder="1"/>
    <xf numFmtId="0" fontId="3" fillId="0" borderId="2" xfId="10" applyFont="1" applyAlignment="1">
      <alignment vertical="top"/>
    </xf>
    <xf numFmtId="0" fontId="3" fillId="0" borderId="2" xfId="10" applyFont="1" applyAlignment="1">
      <alignment vertical="top" wrapText="1"/>
    </xf>
    <xf numFmtId="0" fontId="4" fillId="0" borderId="2" xfId="10" applyFont="1" applyAlignment="1">
      <alignment vertical="top"/>
    </xf>
    <xf numFmtId="0" fontId="11" fillId="0" borderId="2" xfId="10" applyFont="1" applyFill="1" applyAlignment="1">
      <alignment horizontal="left" wrapText="1"/>
    </xf>
    <xf numFmtId="0" fontId="11" fillId="0" borderId="2" xfId="10" applyFont="1" applyFill="1" applyBorder="1" applyAlignment="1">
      <alignment horizontal="left" wrapText="1"/>
    </xf>
    <xf numFmtId="0" fontId="4" fillId="0" borderId="3" xfId="10" applyFont="1" applyBorder="1" applyAlignment="1">
      <alignment horizontal="left" vertical="center" wrapText="1"/>
    </xf>
    <xf numFmtId="0" fontId="4" fillId="0" borderId="2" xfId="10" applyFont="1" applyFill="1" applyBorder="1" applyAlignment="1">
      <alignment horizontal="left" wrapText="1"/>
    </xf>
    <xf numFmtId="0" fontId="15" fillId="0" borderId="3" xfId="10" applyFont="1" applyBorder="1" applyAlignment="1">
      <alignment vertical="center" wrapText="1"/>
    </xf>
    <xf numFmtId="0" fontId="15" fillId="5" borderId="3" xfId="10" applyFont="1" applyFill="1" applyBorder="1" applyAlignment="1">
      <alignment horizontal="center" vertical="center" wrapText="1"/>
    </xf>
    <xf numFmtId="0" fontId="3" fillId="0" borderId="5" xfId="10" applyFont="1" applyFill="1" applyBorder="1" applyAlignment="1">
      <alignment horizontal="center" vertical="center" wrapText="1"/>
    </xf>
    <xf numFmtId="1" fontId="3" fillId="0" borderId="5" xfId="10" applyNumberFormat="1" applyFont="1" applyFill="1" applyBorder="1" applyAlignment="1">
      <alignment horizontal="center" vertical="center" wrapText="1"/>
    </xf>
    <xf numFmtId="0" fontId="15" fillId="0" borderId="6" xfId="10" applyFont="1" applyFill="1" applyBorder="1" applyAlignment="1">
      <alignment horizontal="center" vertical="center" wrapText="1"/>
    </xf>
    <xf numFmtId="0" fontId="15" fillId="0" borderId="6" xfId="10" applyFont="1" applyFill="1" applyBorder="1" applyAlignment="1">
      <alignment wrapText="1"/>
    </xf>
    <xf numFmtId="0" fontId="15" fillId="0" borderId="7" xfId="10" applyFont="1" applyFill="1" applyBorder="1" applyAlignment="1">
      <alignment horizontal="center" vertical="center" wrapText="1"/>
    </xf>
    <xf numFmtId="0" fontId="3" fillId="0" borderId="3" xfId="10" applyFont="1" applyFill="1" applyBorder="1" applyAlignment="1">
      <alignment horizontal="left" vertical="center" wrapText="1"/>
    </xf>
    <xf numFmtId="0" fontId="15" fillId="0" borderId="3" xfId="10" applyFont="1" applyFill="1" applyBorder="1" applyAlignment="1">
      <alignment horizontal="left" wrapText="1"/>
    </xf>
    <xf numFmtId="0" fontId="15" fillId="0" borderId="7" xfId="10" applyFont="1" applyFill="1" applyBorder="1" applyAlignment="1">
      <alignment horizontal="left" wrapText="1"/>
    </xf>
    <xf numFmtId="0" fontId="16" fillId="0" borderId="7" xfId="10" applyFont="1" applyFill="1" applyBorder="1" applyAlignment="1">
      <alignment horizontal="left" wrapText="1"/>
    </xf>
    <xf numFmtId="0" fontId="17" fillId="0" borderId="2" xfId="10" applyFont="1" applyFill="1" applyBorder="1" applyAlignment="1">
      <alignment vertical="center" wrapText="1"/>
    </xf>
    <xf numFmtId="0" fontId="18" fillId="0" borderId="2" xfId="10" applyFont="1" applyAlignment="1">
      <alignment horizontal="left"/>
    </xf>
    <xf numFmtId="0" fontId="18" fillId="0" borderId="2" xfId="10" applyFont="1" applyBorder="1" applyAlignment="1">
      <alignment horizontal="left"/>
    </xf>
    <xf numFmtId="0" fontId="18" fillId="0" borderId="2" xfId="10" applyFont="1" applyBorder="1"/>
    <xf numFmtId="0" fontId="14" fillId="0" borderId="2" xfId="10" applyFont="1" applyBorder="1" applyAlignment="1">
      <alignment horizontal="left" vertical="center" wrapText="1"/>
    </xf>
    <xf numFmtId="1" fontId="19" fillId="0" borderId="2" xfId="10" applyNumberFormat="1" applyFont="1" applyBorder="1" applyAlignment="1">
      <alignment horizontal="center" vertical="center" shrinkToFit="1"/>
    </xf>
    <xf numFmtId="0" fontId="14" fillId="0" borderId="2" xfId="10" applyFont="1" applyBorder="1" applyAlignment="1">
      <alignment horizontal="center" vertical="center" wrapText="1"/>
    </xf>
    <xf numFmtId="0" fontId="14" fillId="0" borderId="2" xfId="2" applyFont="1" applyAlignment="1">
      <alignment horizontal="left"/>
    </xf>
    <xf numFmtId="0" fontId="3" fillId="0" borderId="2" xfId="10" applyFont="1" applyBorder="1" applyAlignment="1">
      <alignment horizontal="center" vertical="top"/>
    </xf>
    <xf numFmtId="0" fontId="3" fillId="0" borderId="2" xfId="10" applyFont="1" applyBorder="1" applyAlignment="1">
      <alignment vertical="top"/>
    </xf>
    <xf numFmtId="0" fontId="3" fillId="0" borderId="2" xfId="10" applyFont="1" applyBorder="1" applyAlignment="1">
      <alignment vertical="top" wrapText="1"/>
    </xf>
    <xf numFmtId="0" fontId="3" fillId="0" borderId="3" xfId="10" applyFont="1" applyBorder="1" applyAlignment="1">
      <alignment horizontal="center" vertical="center" wrapText="1"/>
    </xf>
    <xf numFmtId="0" fontId="4" fillId="0" borderId="3" xfId="10" applyFont="1" applyBorder="1" applyAlignment="1">
      <alignment horizontal="center" vertical="center" wrapText="1"/>
    </xf>
    <xf numFmtId="0" fontId="18" fillId="0" borderId="2" xfId="10" applyFont="1" applyBorder="1" applyAlignment="1">
      <alignment horizontal="left" wrapText="1"/>
    </xf>
    <xf numFmtId="1" fontId="3" fillId="0" borderId="3" xfId="10" applyNumberFormat="1" applyFont="1" applyBorder="1" applyAlignment="1">
      <alignment horizontal="center" vertical="center" wrapText="1"/>
    </xf>
    <xf numFmtId="0" fontId="16" fillId="5" borderId="3" xfId="10" applyFont="1" applyFill="1" applyBorder="1" applyAlignment="1">
      <alignment horizontal="center" vertical="center" wrapText="1"/>
    </xf>
    <xf numFmtId="0" fontId="15" fillId="0" borderId="3" xfId="10" applyFont="1" applyBorder="1" applyAlignment="1">
      <alignment horizontal="left" vertical="center" wrapText="1"/>
    </xf>
    <xf numFmtId="14" fontId="3" fillId="0" borderId="3" xfId="10" applyNumberFormat="1" applyFont="1" applyBorder="1" applyAlignment="1">
      <alignment horizontal="center" vertical="center" wrapText="1"/>
    </xf>
    <xf numFmtId="0" fontId="15" fillId="5" borderId="7" xfId="10" applyFont="1" applyFill="1" applyBorder="1" applyAlignment="1">
      <alignment horizontal="center" vertical="center" wrapText="1"/>
    </xf>
    <xf numFmtId="0" fontId="15" fillId="0" borderId="7" xfId="10" applyFont="1" applyBorder="1" applyAlignment="1">
      <alignment horizontal="left" vertical="center" wrapText="1"/>
    </xf>
    <xf numFmtId="0" fontId="15" fillId="0" borderId="2" xfId="10" applyFont="1" applyAlignment="1">
      <alignment horizontal="left" vertical="center" wrapText="1"/>
    </xf>
    <xf numFmtId="0" fontId="15" fillId="5" borderId="7" xfId="10" applyFont="1" applyFill="1" applyBorder="1" applyAlignment="1">
      <alignment horizontal="left" vertical="center" wrapText="1"/>
    </xf>
    <xf numFmtId="0" fontId="16" fillId="5" borderId="7" xfId="10" applyFont="1" applyFill="1" applyBorder="1" applyAlignment="1">
      <alignment horizontal="left" vertical="center" wrapText="1"/>
    </xf>
    <xf numFmtId="0" fontId="16" fillId="5" borderId="7" xfId="10" applyFont="1" applyFill="1" applyBorder="1" applyAlignment="1">
      <alignment horizontal="center" vertical="center" wrapText="1"/>
    </xf>
    <xf numFmtId="0" fontId="15" fillId="5" borderId="7" xfId="10" applyFont="1" applyFill="1" applyBorder="1" applyAlignment="1">
      <alignment vertical="center" wrapText="1"/>
    </xf>
    <xf numFmtId="0" fontId="3" fillId="0" borderId="3" xfId="10" applyFont="1" applyBorder="1" applyAlignment="1">
      <alignment vertical="center" wrapText="1"/>
    </xf>
    <xf numFmtId="0" fontId="3" fillId="0" borderId="3" xfId="10" applyFont="1" applyBorder="1" applyAlignment="1">
      <alignment horizontal="left" vertical="center" wrapText="1"/>
    </xf>
    <xf numFmtId="0" fontId="22" fillId="0" borderId="2" xfId="10" applyFont="1" applyBorder="1" applyAlignment="1">
      <alignment vertical="center" wrapText="1"/>
    </xf>
    <xf numFmtId="0" fontId="3" fillId="0" borderId="2" xfId="1" applyFont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left" vertical="center" wrapText="1"/>
    </xf>
    <xf numFmtId="14" fontId="3" fillId="0" borderId="3" xfId="10" applyNumberFormat="1" applyFont="1" applyFill="1" applyBorder="1" applyAlignment="1">
      <alignment horizontal="left" vertical="center" wrapText="1"/>
    </xf>
    <xf numFmtId="0" fontId="3" fillId="0" borderId="2" xfId="10" applyFont="1" applyFill="1" applyBorder="1" applyAlignment="1">
      <alignment horizontal="left" vertical="top"/>
    </xf>
    <xf numFmtId="0" fontId="3" fillId="0" borderId="2" xfId="10" applyFont="1" applyFill="1" applyAlignment="1">
      <alignment horizontal="left" vertical="top"/>
    </xf>
    <xf numFmtId="0" fontId="3" fillId="0" borderId="5" xfId="10" applyFont="1" applyFill="1" applyBorder="1" applyAlignment="1">
      <alignment horizontal="left" vertical="center" wrapText="1"/>
    </xf>
    <xf numFmtId="0" fontId="3" fillId="0" borderId="2" xfId="10" applyFont="1" applyAlignment="1">
      <alignment horizontal="left" vertical="top"/>
    </xf>
    <xf numFmtId="0" fontId="15" fillId="0" borderId="7" xfId="10" applyFont="1" applyFill="1" applyBorder="1" applyAlignment="1">
      <alignment horizontal="left" vertical="center" wrapText="1"/>
    </xf>
    <xf numFmtId="0" fontId="3" fillId="0" borderId="3" xfId="10" applyFont="1" applyBorder="1" applyAlignment="1">
      <alignment horizontal="left" vertical="top"/>
    </xf>
    <xf numFmtId="1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0" fontId="25" fillId="0" borderId="0" xfId="0" applyFont="1"/>
    <xf numFmtId="0" fontId="25" fillId="0" borderId="3" xfId="0" applyFont="1" applyBorder="1" applyAlignment="1">
      <alignment horizontal="center"/>
    </xf>
    <xf numFmtId="0" fontId="25" fillId="0" borderId="3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/>
    <xf numFmtId="0" fontId="4" fillId="0" borderId="2" xfId="2" applyFont="1" applyFill="1" applyAlignment="1">
      <alignment horizontal="left"/>
    </xf>
    <xf numFmtId="1" fontId="3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/>
    <xf numFmtId="0" fontId="4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shrinkToFit="1"/>
    </xf>
    <xf numFmtId="0" fontId="0" fillId="0" borderId="0" xfId="0" applyFill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center"/>
    </xf>
    <xf numFmtId="0" fontId="16" fillId="5" borderId="14" xfId="10" applyFont="1" applyFill="1" applyBorder="1" applyAlignment="1">
      <alignment horizontal="center" vertical="center" wrapText="1"/>
    </xf>
    <xf numFmtId="0" fontId="15" fillId="5" borderId="14" xfId="10" applyFont="1" applyFill="1" applyBorder="1" applyAlignment="1">
      <alignment horizontal="center" vertical="center" wrapText="1"/>
    </xf>
    <xf numFmtId="0" fontId="15" fillId="0" borderId="14" xfId="10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 wrapText="1"/>
    </xf>
    <xf numFmtId="0" fontId="2" fillId="0" borderId="3" xfId="10" applyFont="1" applyFill="1" applyBorder="1" applyAlignment="1"/>
    <xf numFmtId="0" fontId="2" fillId="0" borderId="15" xfId="10" applyFont="1" applyFill="1" applyBorder="1" applyAlignment="1"/>
    <xf numFmtId="0" fontId="2" fillId="0" borderId="16" xfId="10" applyFont="1" applyFill="1" applyBorder="1" applyAlignment="1"/>
    <xf numFmtId="0" fontId="15" fillId="0" borderId="17" xfId="10" applyFont="1" applyFill="1" applyBorder="1" applyAlignment="1">
      <alignment horizontal="center" vertical="center" wrapText="1"/>
    </xf>
    <xf numFmtId="0" fontId="27" fillId="0" borderId="3" xfId="0" applyFont="1" applyBorder="1"/>
    <xf numFmtId="0" fontId="2" fillId="0" borderId="3" xfId="10" applyFont="1" applyBorder="1" applyAlignment="1"/>
    <xf numFmtId="1" fontId="2" fillId="0" borderId="3" xfId="10" applyNumberFormat="1" applyFont="1" applyBorder="1" applyAlignment="1">
      <alignment vertical="top" wrapText="1"/>
    </xf>
    <xf numFmtId="0" fontId="17" fillId="0" borderId="3" xfId="10" applyFont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5" fillId="0" borderId="0" xfId="0" applyFont="1" applyAlignment="1">
      <alignment horizontal="center"/>
    </xf>
    <xf numFmtId="0" fontId="0" fillId="0" borderId="0" xfId="0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7" fillId="0" borderId="2" xfId="10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horizontal="left" vertical="center" wrapText="1"/>
    </xf>
    <xf numFmtId="0" fontId="2" fillId="0" borderId="3" xfId="10" applyFont="1" applyFill="1" applyBorder="1" applyAlignment="1">
      <alignment horizontal="left"/>
    </xf>
    <xf numFmtId="0" fontId="7" fillId="0" borderId="2" xfId="10" applyFont="1" applyFill="1" applyBorder="1" applyAlignment="1">
      <alignment horizontal="center" vertical="center" wrapText="1"/>
    </xf>
    <xf numFmtId="0" fontId="2" fillId="0" borderId="3" xfId="10" applyFont="1" applyBorder="1" applyAlignment="1">
      <alignment horizontal="left"/>
    </xf>
    <xf numFmtId="0" fontId="17" fillId="0" borderId="2" xfId="10" applyFont="1" applyBorder="1" applyAlignment="1">
      <alignment horizontal="center" vertical="center" wrapText="1"/>
    </xf>
    <xf numFmtId="1" fontId="2" fillId="0" borderId="3" xfId="10" applyNumberFormat="1" applyFont="1" applyBorder="1" applyAlignment="1">
      <alignment horizontal="left" vertical="top" wrapText="1"/>
    </xf>
    <xf numFmtId="0" fontId="17" fillId="0" borderId="3" xfId="10" applyFont="1" applyBorder="1" applyAlignment="1">
      <alignment horizontal="left" vertical="center" wrapText="1"/>
    </xf>
    <xf numFmtId="0" fontId="24" fillId="0" borderId="11" xfId="12" applyFont="1" applyBorder="1" applyAlignment="1">
      <alignment horizontal="right" vertical="top"/>
    </xf>
    <xf numFmtId="0" fontId="24" fillId="0" borderId="12" xfId="12" applyFont="1" applyBorder="1" applyAlignment="1">
      <alignment horizontal="right" vertical="top"/>
    </xf>
    <xf numFmtId="0" fontId="24" fillId="0" borderId="13" xfId="12" applyFont="1" applyBorder="1" applyAlignment="1">
      <alignment horizontal="right" vertical="top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center" wrapText="1"/>
    </xf>
    <xf numFmtId="0" fontId="24" fillId="0" borderId="9" xfId="12" applyFont="1" applyBorder="1" applyAlignment="1">
      <alignment horizontal="right" vertical="top"/>
    </xf>
    <xf numFmtId="0" fontId="24" fillId="0" borderId="4" xfId="12" applyFont="1" applyBorder="1" applyAlignment="1">
      <alignment horizontal="right" vertical="top"/>
    </xf>
    <xf numFmtId="0" fontId="24" fillId="0" borderId="10" xfId="12" applyFont="1" applyBorder="1" applyAlignment="1">
      <alignment horizontal="right" vertical="top"/>
    </xf>
    <xf numFmtId="0" fontId="17" fillId="0" borderId="11" xfId="10" applyFont="1" applyFill="1" applyBorder="1" applyAlignment="1">
      <alignment horizontal="left" vertical="center" wrapText="1"/>
    </xf>
    <xf numFmtId="0" fontId="17" fillId="0" borderId="12" xfId="10" applyFont="1" applyFill="1" applyBorder="1" applyAlignment="1">
      <alignment horizontal="left" vertical="center" wrapText="1"/>
    </xf>
    <xf numFmtId="0" fontId="17" fillId="0" borderId="13" xfId="10" applyFont="1" applyFill="1" applyBorder="1" applyAlignment="1">
      <alignment horizontal="left" vertical="center" wrapText="1"/>
    </xf>
    <xf numFmtId="0" fontId="2" fillId="0" borderId="11" xfId="10" applyFont="1" applyFill="1" applyBorder="1" applyAlignment="1">
      <alignment horizontal="left"/>
    </xf>
    <xf numFmtId="0" fontId="2" fillId="0" borderId="12" xfId="10" applyFont="1" applyFill="1" applyBorder="1" applyAlignment="1">
      <alignment horizontal="left"/>
    </xf>
    <xf numFmtId="0" fontId="2" fillId="0" borderId="13" xfId="10" applyFont="1" applyFill="1" applyBorder="1" applyAlignment="1">
      <alignment horizontal="left"/>
    </xf>
    <xf numFmtId="1" fontId="2" fillId="0" borderId="18" xfId="10" applyNumberFormat="1" applyFont="1" applyBorder="1" applyAlignment="1">
      <alignment horizontal="left" vertical="top" wrapText="1"/>
    </xf>
    <xf numFmtId="1" fontId="2" fillId="0" borderId="2" xfId="10" applyNumberFormat="1" applyFont="1" applyBorder="1" applyAlignment="1">
      <alignment horizontal="left" vertical="top" wrapText="1"/>
    </xf>
    <xf numFmtId="1" fontId="2" fillId="0" borderId="19" xfId="10" applyNumberFormat="1" applyFont="1" applyBorder="1" applyAlignment="1">
      <alignment horizontal="left" vertical="top" wrapText="1"/>
    </xf>
    <xf numFmtId="0" fontId="17" fillId="0" borderId="11" xfId="10" applyFont="1" applyBorder="1" applyAlignment="1">
      <alignment horizontal="left" vertical="center" wrapText="1"/>
    </xf>
    <xf numFmtId="0" fontId="17" fillId="0" borderId="12" xfId="10" applyFont="1" applyBorder="1" applyAlignment="1">
      <alignment horizontal="left" vertical="center" wrapText="1"/>
    </xf>
    <xf numFmtId="0" fontId="17" fillId="0" borderId="13" xfId="10" applyFont="1" applyBorder="1" applyAlignment="1">
      <alignment horizontal="left" vertical="center" wrapText="1"/>
    </xf>
  </cellXfs>
  <cellStyles count="13">
    <cellStyle name="Обычный" xfId="0" builtinId="0"/>
    <cellStyle name="Обычный 2" xfId="2" xr:uid="{00000000-0005-0000-0000-000001000000}"/>
    <cellStyle name="Обычный 2 2" xfId="7" xr:uid="{00000000-0005-0000-0000-000002000000}"/>
    <cellStyle name="Обычный 23 2 2 2 2" xfId="4" xr:uid="{00000000-0005-0000-0000-000003000000}"/>
    <cellStyle name="Обычный 23 2 2 2 2 2" xfId="6" xr:uid="{00000000-0005-0000-0000-000004000000}"/>
    <cellStyle name="Обычный 23 2 2 2 2 2 2" xfId="9" xr:uid="{00000000-0005-0000-0000-000005000000}"/>
    <cellStyle name="Обычный 23 2 2 2 2 3" xfId="8" xr:uid="{00000000-0005-0000-0000-000006000000}"/>
    <cellStyle name="Обычный 3" xfId="3" xr:uid="{00000000-0005-0000-0000-000007000000}"/>
    <cellStyle name="Обычный 4" xfId="1" xr:uid="{00000000-0005-0000-0000-000008000000}"/>
    <cellStyle name="Обычный 5" xfId="10" xr:uid="{00000000-0005-0000-0000-000009000000}"/>
    <cellStyle name="Обычный 8" xfId="11" xr:uid="{00000000-0005-0000-0000-00000A000000}"/>
    <cellStyle name="Обычный_Ф-2 кровля уч.356 ПЖС №3" xfId="12" xr:uid="{DFEE3C4F-204F-4DF2-A962-D5DFFFB2F0EB}"/>
    <cellStyle name="Хвост" xfId="5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outlinePr summaryBelow="0" summaryRight="0"/>
    <pageSetUpPr autoPageBreaks="0" fitToPage="1"/>
  </sheetPr>
  <dimension ref="A1:J66"/>
  <sheetViews>
    <sheetView view="pageBreakPreview" topLeftCell="A37" zoomScale="85" zoomScaleNormal="85" zoomScaleSheetLayoutView="85" workbookViewId="0">
      <selection activeCell="K43" sqref="K43"/>
    </sheetView>
  </sheetViews>
  <sheetFormatPr defaultColWidth="10.5" defaultRowHeight="11.45" customHeight="1" x14ac:dyDescent="0.2"/>
  <cols>
    <col min="1" max="1" width="9.1640625" style="2" customWidth="1"/>
    <col min="2" max="2" width="6.1640625" style="2" customWidth="1"/>
    <col min="3" max="3" width="58.83203125" style="2" customWidth="1"/>
    <col min="4" max="5" width="17.5" style="2" customWidth="1"/>
    <col min="6" max="6" width="34" style="2" customWidth="1"/>
    <col min="7" max="7" width="25.1640625" style="2" customWidth="1"/>
    <col min="8" max="8" width="9.1640625" style="2" customWidth="1"/>
    <col min="9" max="16384" width="10.5" style="3"/>
  </cols>
  <sheetData>
    <row r="1" spans="1:10" s="2" customFormat="1" ht="15.95" customHeight="1" x14ac:dyDescent="0.25">
      <c r="G1" s="60" t="s">
        <v>111</v>
      </c>
    </row>
    <row r="2" spans="1:10" ht="15.75" x14ac:dyDescent="0.25">
      <c r="G2" s="61" t="s">
        <v>112</v>
      </c>
    </row>
    <row r="3" spans="1:10" ht="17.100000000000001" customHeight="1" x14ac:dyDescent="0.2">
      <c r="B3" s="4"/>
      <c r="C3" s="4"/>
      <c r="D3" s="4"/>
      <c r="E3" s="4"/>
      <c r="F3" s="4"/>
      <c r="G3" s="62"/>
      <c r="H3" s="5"/>
    </row>
    <row r="4" spans="1:10" ht="40.5" customHeight="1" x14ac:dyDescent="0.2">
      <c r="B4" s="227" t="s">
        <v>189</v>
      </c>
      <c r="C4" s="227"/>
      <c r="D4" s="227"/>
      <c r="E4" s="227"/>
      <c r="F4" s="227"/>
      <c r="G4" s="227"/>
      <c r="H4" s="6"/>
    </row>
    <row r="5" spans="1:10" s="40" customFormat="1" ht="57" customHeight="1" x14ac:dyDescent="0.25">
      <c r="A5" s="39"/>
      <c r="B5" s="36" t="s">
        <v>2</v>
      </c>
      <c r="C5" s="36" t="s">
        <v>3</v>
      </c>
      <c r="D5" s="36" t="s">
        <v>4</v>
      </c>
      <c r="E5" s="36" t="s">
        <v>5</v>
      </c>
      <c r="F5" s="36" t="s">
        <v>6</v>
      </c>
      <c r="G5" s="37" t="s">
        <v>7</v>
      </c>
      <c r="H5" s="38"/>
    </row>
    <row r="6" spans="1:10" s="43" customFormat="1" ht="15.75" x14ac:dyDescent="0.25">
      <c r="A6" s="41"/>
      <c r="B6" s="228" t="s">
        <v>10</v>
      </c>
      <c r="C6" s="228"/>
      <c r="D6" s="228"/>
      <c r="E6" s="228"/>
      <c r="F6" s="228"/>
      <c r="G6" s="228"/>
      <c r="H6" s="42"/>
      <c r="I6" s="42"/>
      <c r="J6" s="41"/>
    </row>
    <row r="7" spans="1:10" s="43" customFormat="1" ht="63" x14ac:dyDescent="0.25">
      <c r="A7" s="41"/>
      <c r="B7" s="51">
        <v>1</v>
      </c>
      <c r="C7" s="52" t="s">
        <v>44</v>
      </c>
      <c r="D7" s="53" t="s">
        <v>0</v>
      </c>
      <c r="E7" s="54">
        <v>1</v>
      </c>
      <c r="F7" s="55" t="s">
        <v>12</v>
      </c>
      <c r="G7" s="63" t="s">
        <v>108</v>
      </c>
      <c r="H7" s="21"/>
    </row>
    <row r="8" spans="1:10" s="43" customFormat="1" ht="63" x14ac:dyDescent="0.25">
      <c r="A8" s="41"/>
      <c r="B8" s="47" t="s">
        <v>45</v>
      </c>
      <c r="C8" s="48" t="s">
        <v>41</v>
      </c>
      <c r="D8" s="49" t="s">
        <v>0</v>
      </c>
      <c r="E8" s="49">
        <v>1</v>
      </c>
      <c r="F8" s="50" t="s">
        <v>12</v>
      </c>
      <c r="G8" s="64" t="s">
        <v>84</v>
      </c>
      <c r="H8" s="21"/>
    </row>
    <row r="9" spans="1:10" s="43" customFormat="1" ht="63" x14ac:dyDescent="0.25">
      <c r="A9" s="41"/>
      <c r="B9" s="47" t="s">
        <v>46</v>
      </c>
      <c r="C9" s="48" t="s">
        <v>17</v>
      </c>
      <c r="D9" s="49" t="s">
        <v>0</v>
      </c>
      <c r="E9" s="49">
        <v>1</v>
      </c>
      <c r="F9" s="50" t="s">
        <v>12</v>
      </c>
      <c r="G9" s="64" t="s">
        <v>83</v>
      </c>
      <c r="H9" s="21"/>
    </row>
    <row r="10" spans="1:10" s="43" customFormat="1" ht="78.75" x14ac:dyDescent="0.25">
      <c r="A10" s="41"/>
      <c r="B10" s="47" t="s">
        <v>47</v>
      </c>
      <c r="C10" s="48" t="s">
        <v>42</v>
      </c>
      <c r="D10" s="49" t="s">
        <v>0</v>
      </c>
      <c r="E10" s="49">
        <v>1</v>
      </c>
      <c r="F10" s="50" t="s">
        <v>12</v>
      </c>
      <c r="G10" s="64" t="s">
        <v>85</v>
      </c>
      <c r="H10" s="21"/>
    </row>
    <row r="11" spans="1:10" s="43" customFormat="1" ht="78.75" x14ac:dyDescent="0.25">
      <c r="A11" s="41"/>
      <c r="B11" s="47" t="s">
        <v>48</v>
      </c>
      <c r="C11" s="58" t="s">
        <v>43</v>
      </c>
      <c r="D11" s="49" t="s">
        <v>0</v>
      </c>
      <c r="E11" s="49">
        <v>1</v>
      </c>
      <c r="F11" s="50" t="s">
        <v>12</v>
      </c>
      <c r="G11" s="64" t="s">
        <v>86</v>
      </c>
      <c r="H11" s="21"/>
    </row>
    <row r="12" spans="1:10" s="43" customFormat="1" ht="110.25" x14ac:dyDescent="0.25">
      <c r="A12" s="41"/>
      <c r="B12" s="46" t="s">
        <v>56</v>
      </c>
      <c r="C12" s="33" t="s">
        <v>18</v>
      </c>
      <c r="D12" s="9" t="s">
        <v>0</v>
      </c>
      <c r="E12" s="9">
        <v>6</v>
      </c>
      <c r="F12" s="10" t="s">
        <v>12</v>
      </c>
      <c r="G12" s="59" t="s">
        <v>87</v>
      </c>
      <c r="H12" s="21"/>
    </row>
    <row r="13" spans="1:10" s="43" customFormat="1" ht="63" x14ac:dyDescent="0.25">
      <c r="A13" s="41"/>
      <c r="B13" s="46" t="s">
        <v>57</v>
      </c>
      <c r="C13" s="32" t="s">
        <v>19</v>
      </c>
      <c r="D13" s="9" t="s">
        <v>0</v>
      </c>
      <c r="E13" s="23">
        <v>5</v>
      </c>
      <c r="F13" s="10" t="s">
        <v>12</v>
      </c>
      <c r="G13" s="59" t="s">
        <v>88</v>
      </c>
      <c r="H13" s="21"/>
    </row>
    <row r="14" spans="1:10" s="43" customFormat="1" ht="78.75" x14ac:dyDescent="0.25">
      <c r="A14" s="41"/>
      <c r="B14" s="46" t="s">
        <v>58</v>
      </c>
      <c r="C14" s="35" t="s">
        <v>20</v>
      </c>
      <c r="D14" s="9" t="s">
        <v>0</v>
      </c>
      <c r="E14" s="23">
        <v>1</v>
      </c>
      <c r="F14" s="10" t="s">
        <v>12</v>
      </c>
      <c r="G14" s="59" t="s">
        <v>89</v>
      </c>
      <c r="H14" s="21"/>
    </row>
    <row r="15" spans="1:10" s="43" customFormat="1" ht="78.75" x14ac:dyDescent="0.25">
      <c r="A15" s="41"/>
      <c r="B15" s="46" t="s">
        <v>59</v>
      </c>
      <c r="C15" s="35" t="s">
        <v>21</v>
      </c>
      <c r="D15" s="9" t="s">
        <v>0</v>
      </c>
      <c r="E15" s="45">
        <v>5</v>
      </c>
      <c r="F15" s="10" t="s">
        <v>12</v>
      </c>
      <c r="G15" s="59" t="s">
        <v>90</v>
      </c>
      <c r="H15" s="21"/>
    </row>
    <row r="16" spans="1:10" s="43" customFormat="1" ht="78.75" x14ac:dyDescent="0.25">
      <c r="A16" s="41"/>
      <c r="B16" s="46" t="s">
        <v>60</v>
      </c>
      <c r="C16" s="35" t="s">
        <v>22</v>
      </c>
      <c r="D16" s="9" t="s">
        <v>0</v>
      </c>
      <c r="E16" s="45">
        <v>55</v>
      </c>
      <c r="F16" s="10" t="s">
        <v>12</v>
      </c>
      <c r="G16" s="59" t="s">
        <v>91</v>
      </c>
      <c r="H16" s="21"/>
    </row>
    <row r="17" spans="1:8" s="43" customFormat="1" ht="78.75" x14ac:dyDescent="0.25">
      <c r="A17" s="41"/>
      <c r="B17" s="46" t="s">
        <v>61</v>
      </c>
      <c r="C17" s="32" t="s">
        <v>23</v>
      </c>
      <c r="D17" s="9" t="s">
        <v>0</v>
      </c>
      <c r="E17" s="45">
        <v>3</v>
      </c>
      <c r="F17" s="10" t="s">
        <v>12</v>
      </c>
      <c r="G17" s="59" t="s">
        <v>92</v>
      </c>
      <c r="H17" s="21"/>
    </row>
    <row r="18" spans="1:8" s="43" customFormat="1" ht="63" x14ac:dyDescent="0.25">
      <c r="A18" s="41"/>
      <c r="B18" s="46" t="s">
        <v>62</v>
      </c>
      <c r="C18" s="32" t="s">
        <v>24</v>
      </c>
      <c r="D18" s="9" t="s">
        <v>0</v>
      </c>
      <c r="E18" s="45">
        <v>13</v>
      </c>
      <c r="F18" s="10" t="s">
        <v>12</v>
      </c>
      <c r="G18" s="59" t="s">
        <v>93</v>
      </c>
      <c r="H18" s="21"/>
    </row>
    <row r="19" spans="1:8" s="43" customFormat="1" ht="173.25" x14ac:dyDescent="0.25">
      <c r="A19" s="41"/>
      <c r="B19" s="46" t="s">
        <v>63</v>
      </c>
      <c r="C19" s="33" t="s">
        <v>25</v>
      </c>
      <c r="D19" s="9" t="s">
        <v>0</v>
      </c>
      <c r="E19" s="23">
        <v>182</v>
      </c>
      <c r="F19" s="10" t="s">
        <v>12</v>
      </c>
      <c r="G19" s="59" t="s">
        <v>94</v>
      </c>
      <c r="H19" s="21"/>
    </row>
    <row r="20" spans="1:8" s="43" customFormat="1" ht="78.75" x14ac:dyDescent="0.25">
      <c r="A20" s="41"/>
      <c r="B20" s="46" t="s">
        <v>64</v>
      </c>
      <c r="C20" s="33" t="s">
        <v>26</v>
      </c>
      <c r="D20" s="9" t="s">
        <v>0</v>
      </c>
      <c r="E20" s="23">
        <v>257</v>
      </c>
      <c r="F20" s="10" t="s">
        <v>12</v>
      </c>
      <c r="G20" s="59" t="s">
        <v>95</v>
      </c>
      <c r="H20" s="21"/>
    </row>
    <row r="21" spans="1:8" s="43" customFormat="1" ht="110.25" x14ac:dyDescent="0.25">
      <c r="A21" s="41"/>
      <c r="B21" s="46" t="s">
        <v>65</v>
      </c>
      <c r="C21" s="32" t="s">
        <v>52</v>
      </c>
      <c r="D21" s="9" t="s">
        <v>0</v>
      </c>
      <c r="E21" s="23">
        <v>670</v>
      </c>
      <c r="F21" s="10" t="s">
        <v>13</v>
      </c>
      <c r="G21" s="59" t="s">
        <v>96</v>
      </c>
      <c r="H21" s="21"/>
    </row>
    <row r="22" spans="1:8" s="43" customFormat="1" ht="94.5" x14ac:dyDescent="0.25">
      <c r="A22" s="41"/>
      <c r="B22" s="46" t="s">
        <v>66</v>
      </c>
      <c r="C22" s="33" t="s">
        <v>27</v>
      </c>
      <c r="D22" s="9" t="s">
        <v>0</v>
      </c>
      <c r="E22" s="23">
        <v>2</v>
      </c>
      <c r="F22" s="10" t="s">
        <v>13</v>
      </c>
      <c r="G22" s="59" t="s">
        <v>97</v>
      </c>
      <c r="H22" s="21"/>
    </row>
    <row r="23" spans="1:8" s="43" customFormat="1" ht="78.75" x14ac:dyDescent="0.25">
      <c r="A23" s="41"/>
      <c r="B23" s="46" t="s">
        <v>67</v>
      </c>
      <c r="C23" s="35" t="s">
        <v>28</v>
      </c>
      <c r="D23" s="9" t="s">
        <v>0</v>
      </c>
      <c r="E23" s="23">
        <v>46</v>
      </c>
      <c r="F23" s="10" t="s">
        <v>13</v>
      </c>
      <c r="G23" s="59" t="s">
        <v>98</v>
      </c>
      <c r="H23" s="21"/>
    </row>
    <row r="24" spans="1:8" s="43" customFormat="1" ht="78.75" x14ac:dyDescent="0.25">
      <c r="A24" s="41"/>
      <c r="B24" s="46" t="s">
        <v>68</v>
      </c>
      <c r="C24" s="33" t="s">
        <v>29</v>
      </c>
      <c r="D24" s="9" t="s">
        <v>0</v>
      </c>
      <c r="E24" s="45">
        <v>43</v>
      </c>
      <c r="F24" s="10" t="s">
        <v>13</v>
      </c>
      <c r="G24" s="59" t="s">
        <v>99</v>
      </c>
      <c r="H24" s="21"/>
    </row>
    <row r="25" spans="1:8" s="43" customFormat="1" ht="78.75" x14ac:dyDescent="0.25">
      <c r="A25" s="41"/>
      <c r="B25" s="46" t="s">
        <v>69</v>
      </c>
      <c r="C25" s="33" t="s">
        <v>30</v>
      </c>
      <c r="D25" s="9" t="s">
        <v>0</v>
      </c>
      <c r="E25" s="45">
        <v>30</v>
      </c>
      <c r="F25" s="10" t="s">
        <v>13</v>
      </c>
      <c r="G25" s="59" t="s">
        <v>99</v>
      </c>
      <c r="H25" s="21"/>
    </row>
    <row r="26" spans="1:8" s="43" customFormat="1" ht="126" x14ac:dyDescent="0.25">
      <c r="A26" s="41"/>
      <c r="B26" s="46" t="s">
        <v>70</v>
      </c>
      <c r="C26" s="33" t="s">
        <v>31</v>
      </c>
      <c r="D26" s="9" t="s">
        <v>0</v>
      </c>
      <c r="E26" s="45">
        <v>33</v>
      </c>
      <c r="F26" s="10" t="s">
        <v>13</v>
      </c>
      <c r="G26" s="59" t="s">
        <v>100</v>
      </c>
      <c r="H26" s="21"/>
    </row>
    <row r="27" spans="1:8" s="43" customFormat="1" ht="94.5" x14ac:dyDescent="0.25">
      <c r="A27" s="41"/>
      <c r="B27" s="46" t="s">
        <v>71</v>
      </c>
      <c r="C27" s="32" t="s">
        <v>32</v>
      </c>
      <c r="D27" s="9" t="s">
        <v>0</v>
      </c>
      <c r="E27" s="45">
        <v>101</v>
      </c>
      <c r="F27" s="10" t="s">
        <v>13</v>
      </c>
      <c r="G27" s="59" t="s">
        <v>101</v>
      </c>
      <c r="H27" s="21"/>
    </row>
    <row r="28" spans="1:8" s="43" customFormat="1" ht="173.25" x14ac:dyDescent="0.25">
      <c r="A28" s="41"/>
      <c r="B28" s="46" t="s">
        <v>72</v>
      </c>
      <c r="C28" s="35" t="s">
        <v>33</v>
      </c>
      <c r="D28" s="9" t="s">
        <v>0</v>
      </c>
      <c r="E28" s="23">
        <v>7</v>
      </c>
      <c r="F28" s="10" t="s">
        <v>13</v>
      </c>
      <c r="G28" s="59" t="s">
        <v>102</v>
      </c>
      <c r="H28" s="21"/>
    </row>
    <row r="29" spans="1:8" s="43" customFormat="1" ht="173.25" x14ac:dyDescent="0.25">
      <c r="A29" s="41"/>
      <c r="B29" s="46" t="s">
        <v>73</v>
      </c>
      <c r="C29" s="56" t="s">
        <v>34</v>
      </c>
      <c r="D29" s="9" t="s">
        <v>0</v>
      </c>
      <c r="E29" s="23">
        <v>17</v>
      </c>
      <c r="F29" s="10" t="s">
        <v>13</v>
      </c>
      <c r="G29" s="59" t="s">
        <v>103</v>
      </c>
      <c r="H29" s="21"/>
    </row>
    <row r="30" spans="1:8" s="43" customFormat="1" ht="173.25" x14ac:dyDescent="0.25">
      <c r="A30" s="41"/>
      <c r="B30" s="46" t="s">
        <v>74</v>
      </c>
      <c r="C30" s="35" t="s">
        <v>35</v>
      </c>
      <c r="D30" s="9" t="s">
        <v>0</v>
      </c>
      <c r="E30" s="23">
        <v>15</v>
      </c>
      <c r="F30" s="10" t="s">
        <v>13</v>
      </c>
      <c r="G30" s="59" t="s">
        <v>104</v>
      </c>
      <c r="H30" s="21"/>
    </row>
    <row r="31" spans="1:8" s="43" customFormat="1" ht="189" x14ac:dyDescent="0.25">
      <c r="A31" s="41"/>
      <c r="B31" s="46" t="s">
        <v>75</v>
      </c>
      <c r="C31" s="35" t="s">
        <v>36</v>
      </c>
      <c r="D31" s="9" t="s">
        <v>0</v>
      </c>
      <c r="E31" s="23">
        <v>3</v>
      </c>
      <c r="F31" s="10" t="s">
        <v>13</v>
      </c>
      <c r="G31" s="59" t="s">
        <v>105</v>
      </c>
      <c r="H31" s="21"/>
    </row>
    <row r="32" spans="1:8" s="43" customFormat="1" ht="94.5" x14ac:dyDescent="0.25">
      <c r="A32" s="41"/>
      <c r="B32" s="46" t="s">
        <v>76</v>
      </c>
      <c r="C32" s="33" t="s">
        <v>37</v>
      </c>
      <c r="D32" s="9" t="s">
        <v>0</v>
      </c>
      <c r="E32" s="23">
        <v>3</v>
      </c>
      <c r="F32" s="10" t="s">
        <v>13</v>
      </c>
      <c r="G32" s="59" t="s">
        <v>106</v>
      </c>
      <c r="H32" s="21"/>
    </row>
    <row r="33" spans="1:8" s="43" customFormat="1" ht="94.5" x14ac:dyDescent="0.25">
      <c r="A33" s="41"/>
      <c r="B33" s="46" t="s">
        <v>77</v>
      </c>
      <c r="C33" s="33" t="s">
        <v>38</v>
      </c>
      <c r="D33" s="9" t="s">
        <v>0</v>
      </c>
      <c r="E33" s="23">
        <v>7</v>
      </c>
      <c r="F33" s="10" t="s">
        <v>13</v>
      </c>
      <c r="G33" s="59" t="s">
        <v>197</v>
      </c>
      <c r="H33" s="21"/>
    </row>
    <row r="34" spans="1:8" s="43" customFormat="1" ht="15.75" x14ac:dyDescent="0.25">
      <c r="A34" s="41"/>
      <c r="B34" s="228" t="s">
        <v>11</v>
      </c>
      <c r="C34" s="228"/>
      <c r="D34" s="228"/>
      <c r="E34" s="228"/>
      <c r="F34" s="228"/>
      <c r="G34" s="228"/>
      <c r="H34" s="21"/>
    </row>
    <row r="35" spans="1:8" s="43" customFormat="1" ht="189" x14ac:dyDescent="0.25">
      <c r="A35" s="41"/>
      <c r="B35" s="8">
        <v>1</v>
      </c>
      <c r="C35" s="33" t="s">
        <v>80</v>
      </c>
      <c r="D35" s="9" t="s">
        <v>1</v>
      </c>
      <c r="E35" s="45">
        <v>550</v>
      </c>
      <c r="F35" s="10" t="s">
        <v>14</v>
      </c>
      <c r="G35" s="59" t="s">
        <v>184</v>
      </c>
      <c r="H35" s="21"/>
    </row>
    <row r="36" spans="1:8" s="43" customFormat="1" ht="189" x14ac:dyDescent="0.25">
      <c r="A36" s="41"/>
      <c r="B36" s="8">
        <v>2</v>
      </c>
      <c r="C36" s="44" t="s">
        <v>79</v>
      </c>
      <c r="D36" s="9" t="s">
        <v>1</v>
      </c>
      <c r="E36" s="45">
        <v>12300</v>
      </c>
      <c r="F36" s="10" t="s">
        <v>14</v>
      </c>
      <c r="G36" s="59" t="s">
        <v>185</v>
      </c>
      <c r="H36" s="21"/>
    </row>
    <row r="37" spans="1:8" s="43" customFormat="1" ht="189" x14ac:dyDescent="0.25">
      <c r="A37" s="41"/>
      <c r="B37" s="8">
        <v>3</v>
      </c>
      <c r="C37" s="33" t="s">
        <v>78</v>
      </c>
      <c r="D37" s="9" t="s">
        <v>1</v>
      </c>
      <c r="E37" s="26">
        <v>1475</v>
      </c>
      <c r="F37" s="10" t="s">
        <v>14</v>
      </c>
      <c r="G37" s="59" t="s">
        <v>186</v>
      </c>
      <c r="H37" s="21"/>
    </row>
    <row r="38" spans="1:8" s="43" customFormat="1" ht="157.5" x14ac:dyDescent="0.25">
      <c r="A38" s="41"/>
      <c r="B38" s="8">
        <v>4</v>
      </c>
      <c r="C38" s="32" t="s">
        <v>53</v>
      </c>
      <c r="D38" s="9" t="s">
        <v>1</v>
      </c>
      <c r="E38" s="26">
        <v>100</v>
      </c>
      <c r="F38" s="10" t="s">
        <v>14</v>
      </c>
      <c r="G38" s="59" t="s">
        <v>187</v>
      </c>
      <c r="H38" s="21"/>
    </row>
    <row r="39" spans="1:8" s="43" customFormat="1" ht="173.25" x14ac:dyDescent="0.25">
      <c r="A39" s="41"/>
      <c r="B39" s="8">
        <v>5</v>
      </c>
      <c r="C39" s="33" t="s">
        <v>54</v>
      </c>
      <c r="D39" s="9" t="s">
        <v>1</v>
      </c>
      <c r="E39" s="26">
        <v>550</v>
      </c>
      <c r="F39" s="10" t="s">
        <v>14</v>
      </c>
      <c r="G39" s="59" t="s">
        <v>188</v>
      </c>
      <c r="H39" s="21"/>
    </row>
    <row r="40" spans="1:8" s="43" customFormat="1" ht="63" x14ac:dyDescent="0.25">
      <c r="A40" s="41"/>
      <c r="B40" s="8">
        <v>6</v>
      </c>
      <c r="C40" s="33" t="s">
        <v>55</v>
      </c>
      <c r="D40" s="9" t="s">
        <v>1</v>
      </c>
      <c r="E40" s="26">
        <v>510</v>
      </c>
      <c r="F40" s="10" t="s">
        <v>14</v>
      </c>
      <c r="G40" s="59" t="s">
        <v>82</v>
      </c>
      <c r="H40" s="21"/>
    </row>
    <row r="41" spans="1:8" s="43" customFormat="1" ht="157.5" x14ac:dyDescent="0.25">
      <c r="A41" s="41"/>
      <c r="B41" s="8">
        <v>7</v>
      </c>
      <c r="C41" s="56" t="s">
        <v>39</v>
      </c>
      <c r="D41" s="9" t="s">
        <v>1</v>
      </c>
      <c r="E41" s="26">
        <v>13925</v>
      </c>
      <c r="F41" s="10" t="s">
        <v>14</v>
      </c>
      <c r="G41" s="59" t="s">
        <v>182</v>
      </c>
      <c r="H41" s="21"/>
    </row>
    <row r="42" spans="1:8" s="43" customFormat="1" ht="157.5" x14ac:dyDescent="0.25">
      <c r="A42" s="41"/>
      <c r="B42" s="8">
        <v>8</v>
      </c>
      <c r="C42" s="35" t="s">
        <v>40</v>
      </c>
      <c r="D42" s="9" t="s">
        <v>1</v>
      </c>
      <c r="E42" s="26">
        <v>550</v>
      </c>
      <c r="F42" s="10" t="s">
        <v>14</v>
      </c>
      <c r="G42" s="59" t="s">
        <v>183</v>
      </c>
      <c r="H42" s="21"/>
    </row>
    <row r="43" spans="1:8" s="43" customFormat="1" ht="31.5" x14ac:dyDescent="0.25">
      <c r="A43" s="41"/>
      <c r="B43" s="8">
        <v>9</v>
      </c>
      <c r="C43" s="34" t="s">
        <v>15</v>
      </c>
      <c r="D43" s="9" t="s">
        <v>0</v>
      </c>
      <c r="E43" s="9">
        <v>1000</v>
      </c>
      <c r="F43" s="10" t="s">
        <v>16</v>
      </c>
      <c r="G43" s="65"/>
      <c r="H43" s="21"/>
    </row>
    <row r="44" spans="1:8" s="43" customFormat="1" ht="126" x14ac:dyDescent="0.25">
      <c r="A44" s="41"/>
      <c r="B44" s="8">
        <v>10</v>
      </c>
      <c r="C44" s="57" t="s">
        <v>51</v>
      </c>
      <c r="D44" s="9" t="s">
        <v>0</v>
      </c>
      <c r="E44" s="9">
        <v>1000</v>
      </c>
      <c r="F44" s="10" t="s">
        <v>16</v>
      </c>
      <c r="G44" s="68" t="s">
        <v>107</v>
      </c>
      <c r="H44" s="21"/>
    </row>
    <row r="45" spans="1:8" s="43" customFormat="1" ht="15.75" x14ac:dyDescent="0.25">
      <c r="A45" s="41"/>
      <c r="B45" s="228" t="s">
        <v>81</v>
      </c>
      <c r="C45" s="228"/>
      <c r="D45" s="228"/>
      <c r="E45" s="228"/>
      <c r="F45" s="228"/>
      <c r="G45" s="228"/>
      <c r="H45" s="21"/>
    </row>
    <row r="46" spans="1:8" s="43" customFormat="1" ht="31.5" x14ac:dyDescent="0.25">
      <c r="A46" s="41"/>
      <c r="B46" s="8">
        <v>1</v>
      </c>
      <c r="C46" s="57" t="s">
        <v>50</v>
      </c>
      <c r="D46" s="9" t="s">
        <v>49</v>
      </c>
      <c r="E46" s="9">
        <v>1</v>
      </c>
      <c r="F46" s="10" t="s">
        <v>16</v>
      </c>
      <c r="G46" s="65"/>
      <c r="H46" s="21"/>
    </row>
    <row r="47" spans="1:8" s="7" customFormat="1" ht="15.75" x14ac:dyDescent="0.2">
      <c r="A47" s="2"/>
      <c r="B47" s="24"/>
      <c r="C47" s="24"/>
      <c r="D47" s="22"/>
      <c r="E47" s="21"/>
      <c r="F47" s="25"/>
      <c r="G47" s="66"/>
      <c r="H47" s="11"/>
    </row>
    <row r="48" spans="1:8" s="7" customFormat="1" ht="15.75" x14ac:dyDescent="0.25">
      <c r="A48" s="2"/>
      <c r="B48" s="27"/>
      <c r="C48" s="28" t="s">
        <v>9</v>
      </c>
      <c r="D48" s="17"/>
      <c r="E48" s="18"/>
      <c r="F48" s="18"/>
      <c r="G48" s="67"/>
      <c r="H48" s="11"/>
    </row>
    <row r="49" spans="1:10" s="7" customFormat="1" ht="15.75" x14ac:dyDescent="0.25">
      <c r="A49" s="2"/>
      <c r="B49" s="27"/>
      <c r="C49" s="28" t="s">
        <v>8</v>
      </c>
      <c r="D49" s="29"/>
      <c r="E49" s="30"/>
      <c r="F49" s="30"/>
      <c r="G49" s="31"/>
      <c r="H49" s="11"/>
    </row>
    <row r="50" spans="1:10" s="7" customFormat="1" ht="15.75" x14ac:dyDescent="0.2">
      <c r="A50" s="2"/>
      <c r="B50" s="20"/>
      <c r="C50" s="20"/>
      <c r="D50" s="13"/>
      <c r="E50" s="14"/>
      <c r="F50" s="14"/>
      <c r="G50" s="12"/>
      <c r="H50" s="11"/>
    </row>
    <row r="51" spans="1:10" s="72" customFormat="1" ht="15" x14ac:dyDescent="0.25">
      <c r="A51" s="69"/>
      <c r="B51" s="70"/>
      <c r="C51" s="73" t="s">
        <v>109</v>
      </c>
      <c r="D51" s="229"/>
      <c r="E51" s="229"/>
      <c r="F51" s="229"/>
      <c r="G51" s="74" t="s">
        <v>110</v>
      </c>
      <c r="H51" s="71"/>
    </row>
    <row r="52" spans="1:10" s="7" customFormat="1" ht="15.75" x14ac:dyDescent="0.25">
      <c r="A52" s="2"/>
      <c r="B52" s="20"/>
      <c r="C52" s="16"/>
      <c r="D52" s="15"/>
      <c r="E52" s="15"/>
      <c r="F52" s="1"/>
      <c r="G52" s="12"/>
      <c r="H52" s="11"/>
    </row>
    <row r="53" spans="1:10" s="7" customFormat="1" ht="15.75" x14ac:dyDescent="0.2">
      <c r="A53" s="2"/>
      <c r="B53" s="20"/>
      <c r="C53" s="20"/>
      <c r="D53" s="2"/>
      <c r="E53" s="2"/>
      <c r="F53" s="2"/>
      <c r="G53" s="2"/>
      <c r="H53" s="11"/>
    </row>
    <row r="54" spans="1:10" s="7" customFormat="1" ht="15.75" x14ac:dyDescent="0.2">
      <c r="A54" s="2"/>
      <c r="B54" s="20"/>
      <c r="C54" s="20"/>
      <c r="D54" s="2"/>
      <c r="E54" s="2"/>
      <c r="F54" s="2"/>
      <c r="G54" s="2"/>
      <c r="H54" s="11"/>
    </row>
    <row r="55" spans="1:10" ht="17.100000000000001" customHeight="1" x14ac:dyDescent="0.2">
      <c r="B55" s="20"/>
      <c r="C55" s="20"/>
      <c r="H55" s="11"/>
    </row>
    <row r="56" spans="1:10" ht="17.100000000000001" customHeight="1" x14ac:dyDescent="0.2">
      <c r="B56" s="19"/>
      <c r="C56" s="19"/>
      <c r="H56" s="11"/>
    </row>
    <row r="57" spans="1:10" ht="17.100000000000001" customHeight="1" x14ac:dyDescent="0.2">
      <c r="A57" s="20"/>
      <c r="B57" s="19"/>
      <c r="C57" s="19"/>
      <c r="H57" s="12"/>
    </row>
    <row r="58" spans="1:10" customFormat="1" ht="14.25" customHeight="1" x14ac:dyDescent="0.2">
      <c r="A58" s="20"/>
      <c r="B58" s="2"/>
      <c r="C58" s="2"/>
      <c r="D58" s="2"/>
      <c r="E58" s="2"/>
      <c r="F58" s="2"/>
      <c r="G58" s="2"/>
      <c r="H58" s="12"/>
      <c r="I58" s="12"/>
      <c r="J58" s="13"/>
    </row>
    <row r="59" spans="1:10" customFormat="1" ht="15" customHeight="1" x14ac:dyDescent="0.2">
      <c r="A59" s="20"/>
      <c r="B59" s="2"/>
      <c r="C59" s="2"/>
      <c r="D59" s="2"/>
      <c r="E59" s="2"/>
      <c r="F59" s="2"/>
      <c r="G59" s="2"/>
      <c r="H59" s="12"/>
      <c r="I59" s="12"/>
      <c r="J59" s="13"/>
    </row>
    <row r="60" spans="1:10" customFormat="1" ht="14.25" x14ac:dyDescent="0.2">
      <c r="A60" s="20"/>
      <c r="B60" s="2"/>
      <c r="C60" s="2"/>
      <c r="D60" s="2"/>
      <c r="E60" s="2"/>
      <c r="F60" s="2"/>
      <c r="G60" s="2"/>
      <c r="H60" s="12"/>
      <c r="I60" s="12"/>
      <c r="J60" s="13"/>
    </row>
    <row r="61" spans="1:10" customFormat="1" ht="14.25" x14ac:dyDescent="0.2">
      <c r="A61" s="20"/>
      <c r="B61" s="2"/>
      <c r="C61" s="2"/>
      <c r="D61" s="2"/>
      <c r="E61" s="2"/>
      <c r="F61" s="2"/>
      <c r="G61" s="2"/>
      <c r="H61" s="12"/>
      <c r="I61" s="12"/>
      <c r="J61" s="13"/>
    </row>
    <row r="62" spans="1:10" customFormat="1" ht="15.75" customHeight="1" x14ac:dyDescent="0.2">
      <c r="A62" s="20"/>
      <c r="B62" s="2"/>
      <c r="C62" s="2"/>
      <c r="D62" s="2"/>
      <c r="E62" s="2"/>
      <c r="F62" s="2"/>
      <c r="G62" s="2"/>
      <c r="H62" s="2"/>
      <c r="I62" s="12"/>
      <c r="J62" s="13"/>
    </row>
    <row r="63" spans="1:10" ht="11.45" customHeight="1" x14ac:dyDescent="0.2">
      <c r="A63" s="20"/>
    </row>
    <row r="64" spans="1:10" ht="11.45" customHeight="1" x14ac:dyDescent="0.2">
      <c r="A64" s="20"/>
    </row>
    <row r="65" spans="1:1" ht="11.45" customHeight="1" x14ac:dyDescent="0.2">
      <c r="A65" s="19"/>
    </row>
    <row r="66" spans="1:1" ht="11.45" customHeight="1" x14ac:dyDescent="0.2">
      <c r="A66" s="19"/>
    </row>
  </sheetData>
  <mergeCells count="5">
    <mergeCell ref="B4:G4"/>
    <mergeCell ref="B6:G6"/>
    <mergeCell ref="B34:G34"/>
    <mergeCell ref="B45:G45"/>
    <mergeCell ref="D51:F51"/>
  </mergeCells>
  <phoneticPr fontId="0" type="noConversion"/>
  <printOptions horizontalCentered="1"/>
  <pageMargins left="0" right="0" top="0" bottom="0" header="0" footer="0"/>
  <pageSetup paperSize="9" scale="70" fitToHeight="0" pageOrder="overThenDown" orientation="portrait" r:id="rId1"/>
  <rowBreaks count="2" manualBreakCount="2">
    <brk id="30" max="7" man="1"/>
    <brk id="3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outlinePr summaryBelow="0" summaryRight="0"/>
    <pageSetUpPr autoPageBreaks="0" fitToPage="1"/>
  </sheetPr>
  <dimension ref="A1:J69"/>
  <sheetViews>
    <sheetView view="pageBreakPreview" topLeftCell="A22" zoomScale="85" zoomScaleNormal="85" zoomScaleSheetLayoutView="85" workbookViewId="0">
      <selection activeCell="K43" sqref="K43"/>
    </sheetView>
  </sheetViews>
  <sheetFormatPr defaultColWidth="10.5" defaultRowHeight="11.45" customHeight="1" x14ac:dyDescent="0.25"/>
  <cols>
    <col min="1" max="1" width="9.1640625" style="76" customWidth="1"/>
    <col min="2" max="2" width="6.1640625" style="77" customWidth="1"/>
    <col min="3" max="3" width="58.83203125" style="78" customWidth="1"/>
    <col min="4" max="5" width="17.5" style="77" customWidth="1"/>
    <col min="6" max="6" width="34" style="77" customWidth="1"/>
    <col min="7" max="7" width="25.1640625" style="77" customWidth="1"/>
    <col min="8" max="8" width="9.1640625" style="76" customWidth="1"/>
    <col min="9" max="16384" width="10.5" style="75"/>
  </cols>
  <sheetData>
    <row r="1" spans="1:10" s="120" customFormat="1" ht="15.95" customHeight="1" x14ac:dyDescent="0.25">
      <c r="A1" s="76"/>
      <c r="B1" s="77"/>
      <c r="C1" s="78"/>
      <c r="D1" s="77"/>
      <c r="E1" s="77"/>
      <c r="F1" s="77"/>
      <c r="G1" s="60" t="s">
        <v>111</v>
      </c>
      <c r="H1" s="76"/>
    </row>
    <row r="2" spans="1:10" ht="15.75" x14ac:dyDescent="0.25">
      <c r="G2" s="61" t="s">
        <v>112</v>
      </c>
    </row>
    <row r="3" spans="1:10" ht="17.100000000000001" customHeight="1" x14ac:dyDescent="0.2">
      <c r="B3" s="119"/>
      <c r="C3" s="119"/>
      <c r="D3" s="119"/>
      <c r="E3" s="119"/>
      <c r="F3" s="119"/>
      <c r="G3" s="183"/>
      <c r="H3" s="119"/>
    </row>
    <row r="4" spans="1:10" ht="40.5" customHeight="1" x14ac:dyDescent="0.2">
      <c r="B4" s="230" t="s">
        <v>190</v>
      </c>
      <c r="C4" s="230"/>
      <c r="D4" s="230"/>
      <c r="E4" s="230"/>
      <c r="F4" s="230"/>
      <c r="G4" s="230"/>
      <c r="H4" s="118"/>
    </row>
    <row r="5" spans="1:10" ht="57" customHeight="1" x14ac:dyDescent="0.2">
      <c r="A5" s="79"/>
      <c r="B5" s="36" t="s">
        <v>2</v>
      </c>
      <c r="C5" s="36" t="s">
        <v>3</v>
      </c>
      <c r="D5" s="36" t="s">
        <v>4</v>
      </c>
      <c r="E5" s="36" t="s">
        <v>5</v>
      </c>
      <c r="F5" s="36" t="s">
        <v>6</v>
      </c>
      <c r="G5" s="37" t="s">
        <v>7</v>
      </c>
      <c r="H5" s="117"/>
    </row>
    <row r="6" spans="1:10" s="87" customFormat="1" ht="15.95" customHeight="1" x14ac:dyDescent="0.2">
      <c r="A6" s="89"/>
      <c r="B6" s="231" t="s">
        <v>133</v>
      </c>
      <c r="C6" s="231"/>
      <c r="D6" s="231"/>
      <c r="E6" s="231"/>
      <c r="F6" s="231"/>
      <c r="G6" s="231"/>
      <c r="H6" s="116"/>
      <c r="I6" s="115"/>
      <c r="J6" s="114"/>
    </row>
    <row r="7" spans="1:10" s="113" customFormat="1" ht="78.75" x14ac:dyDescent="0.2">
      <c r="A7" s="89"/>
      <c r="B7" s="106">
        <v>1</v>
      </c>
      <c r="C7" s="111" t="s">
        <v>132</v>
      </c>
      <c r="D7" s="102" t="s">
        <v>0</v>
      </c>
      <c r="E7" s="108">
        <v>1</v>
      </c>
      <c r="F7" s="103" t="s">
        <v>122</v>
      </c>
      <c r="G7" s="144" t="s">
        <v>191</v>
      </c>
      <c r="H7" s="88"/>
    </row>
    <row r="8" spans="1:10" s="113" customFormat="1" ht="90" customHeight="1" x14ac:dyDescent="0.2">
      <c r="A8" s="89"/>
      <c r="B8" s="106">
        <v>2</v>
      </c>
      <c r="C8" s="111" t="s">
        <v>131</v>
      </c>
      <c r="D8" s="102" t="s">
        <v>0</v>
      </c>
      <c r="E8" s="108">
        <v>1</v>
      </c>
      <c r="F8" s="103" t="s">
        <v>122</v>
      </c>
      <c r="G8" s="144" t="s">
        <v>192</v>
      </c>
      <c r="H8" s="88"/>
    </row>
    <row r="9" spans="1:10" s="113" customFormat="1" ht="70.5" customHeight="1" x14ac:dyDescent="0.2">
      <c r="A9" s="89"/>
      <c r="B9" s="106">
        <v>3</v>
      </c>
      <c r="C9" s="111" t="s">
        <v>130</v>
      </c>
      <c r="D9" s="102" t="s">
        <v>0</v>
      </c>
      <c r="E9" s="108">
        <v>1</v>
      </c>
      <c r="F9" s="103" t="s">
        <v>122</v>
      </c>
      <c r="G9" s="144" t="s">
        <v>193</v>
      </c>
      <c r="H9" s="88"/>
    </row>
    <row r="10" spans="1:10" s="87" customFormat="1" ht="94.5" x14ac:dyDescent="0.2">
      <c r="A10" s="89"/>
      <c r="B10" s="106">
        <v>4</v>
      </c>
      <c r="C10" s="111" t="s">
        <v>129</v>
      </c>
      <c r="D10" s="102" t="s">
        <v>0</v>
      </c>
      <c r="E10" s="108">
        <v>19</v>
      </c>
      <c r="F10" s="103" t="s">
        <v>122</v>
      </c>
      <c r="G10" s="144" t="s">
        <v>194</v>
      </c>
      <c r="H10" s="88"/>
    </row>
    <row r="11" spans="1:10" s="87" customFormat="1" ht="63" x14ac:dyDescent="0.2">
      <c r="A11" s="89"/>
      <c r="B11" s="106">
        <v>5</v>
      </c>
      <c r="C11" s="111" t="s">
        <v>128</v>
      </c>
      <c r="D11" s="102" t="s">
        <v>0</v>
      </c>
      <c r="E11" s="108">
        <v>1</v>
      </c>
      <c r="F11" s="103" t="s">
        <v>122</v>
      </c>
      <c r="G11" s="144" t="s">
        <v>195</v>
      </c>
      <c r="H11" s="88"/>
    </row>
    <row r="12" spans="1:10" s="87" customFormat="1" ht="53.25" customHeight="1" x14ac:dyDescent="0.2">
      <c r="A12" s="89"/>
      <c r="B12" s="106">
        <v>6</v>
      </c>
      <c r="C12" s="105" t="s">
        <v>127</v>
      </c>
      <c r="D12" s="102" t="s">
        <v>0</v>
      </c>
      <c r="E12" s="108">
        <v>9</v>
      </c>
      <c r="F12" s="103" t="s">
        <v>122</v>
      </c>
      <c r="G12" s="144" t="s">
        <v>196</v>
      </c>
      <c r="H12" s="88"/>
    </row>
    <row r="13" spans="1:10" s="87" customFormat="1" ht="93" customHeight="1" x14ac:dyDescent="0.2">
      <c r="A13" s="89"/>
      <c r="B13" s="106">
        <v>7</v>
      </c>
      <c r="C13" s="111" t="s">
        <v>126</v>
      </c>
      <c r="D13" s="102" t="s">
        <v>0</v>
      </c>
      <c r="E13" s="108">
        <v>7</v>
      </c>
      <c r="F13" s="103" t="s">
        <v>122</v>
      </c>
      <c r="G13" s="144" t="s">
        <v>198</v>
      </c>
      <c r="H13" s="88"/>
    </row>
    <row r="14" spans="1:10" s="87" customFormat="1" ht="63" x14ac:dyDescent="0.2">
      <c r="A14" s="89"/>
      <c r="B14" s="106">
        <v>8</v>
      </c>
      <c r="C14" s="105" t="s">
        <v>125</v>
      </c>
      <c r="D14" s="102" t="s">
        <v>0</v>
      </c>
      <c r="E14" s="112">
        <v>368</v>
      </c>
      <c r="F14" s="103" t="s">
        <v>122</v>
      </c>
      <c r="G14" s="144" t="s">
        <v>199</v>
      </c>
      <c r="H14" s="88"/>
    </row>
    <row r="15" spans="1:10" s="87" customFormat="1" ht="78.75" x14ac:dyDescent="0.2">
      <c r="A15" s="89"/>
      <c r="B15" s="106">
        <v>9</v>
      </c>
      <c r="C15" s="105" t="s">
        <v>124</v>
      </c>
      <c r="D15" s="102" t="s">
        <v>0</v>
      </c>
      <c r="E15" s="112">
        <v>124</v>
      </c>
      <c r="F15" s="103" t="s">
        <v>122</v>
      </c>
      <c r="G15" s="144" t="s">
        <v>200</v>
      </c>
      <c r="H15" s="88"/>
    </row>
    <row r="16" spans="1:10" s="87" customFormat="1" ht="78.75" x14ac:dyDescent="0.2">
      <c r="A16" s="89"/>
      <c r="B16" s="106">
        <v>10</v>
      </c>
      <c r="C16" s="111" t="s">
        <v>123</v>
      </c>
      <c r="D16" s="102" t="s">
        <v>0</v>
      </c>
      <c r="E16" s="112">
        <v>18</v>
      </c>
      <c r="F16" s="103" t="s">
        <v>122</v>
      </c>
      <c r="G16" s="144" t="s">
        <v>201</v>
      </c>
      <c r="H16" s="88"/>
    </row>
    <row r="17" spans="1:8" s="87" customFormat="1" ht="15.75" x14ac:dyDescent="0.2">
      <c r="A17" s="89"/>
      <c r="B17" s="231" t="s">
        <v>11</v>
      </c>
      <c r="C17" s="231"/>
      <c r="D17" s="231"/>
      <c r="E17" s="231"/>
      <c r="F17" s="231"/>
      <c r="G17" s="231"/>
      <c r="H17" s="88"/>
    </row>
    <row r="18" spans="1:8" s="87" customFormat="1" ht="126" x14ac:dyDescent="0.2">
      <c r="A18" s="89"/>
      <c r="B18" s="108">
        <v>1</v>
      </c>
      <c r="C18" s="111" t="s">
        <v>121</v>
      </c>
      <c r="D18" s="102" t="s">
        <v>116</v>
      </c>
      <c r="E18" s="112">
        <v>1185</v>
      </c>
      <c r="F18" s="103" t="s">
        <v>114</v>
      </c>
      <c r="G18" s="184" t="s">
        <v>205</v>
      </c>
      <c r="H18" s="88"/>
    </row>
    <row r="19" spans="1:8" s="87" customFormat="1" ht="126" x14ac:dyDescent="0.2">
      <c r="A19" s="89"/>
      <c r="B19" s="108">
        <v>2</v>
      </c>
      <c r="C19" s="105" t="s">
        <v>120</v>
      </c>
      <c r="D19" s="102" t="s">
        <v>116</v>
      </c>
      <c r="E19" s="108">
        <v>5120</v>
      </c>
      <c r="F19" s="103" t="s">
        <v>114</v>
      </c>
      <c r="G19" s="105" t="s">
        <v>206</v>
      </c>
      <c r="H19" s="88"/>
    </row>
    <row r="20" spans="1:8" s="87" customFormat="1" ht="110.25" x14ac:dyDescent="0.2">
      <c r="A20" s="89"/>
      <c r="B20" s="108">
        <v>3</v>
      </c>
      <c r="C20" s="105" t="s">
        <v>119</v>
      </c>
      <c r="D20" s="102" t="s">
        <v>116</v>
      </c>
      <c r="E20" s="108">
        <v>20</v>
      </c>
      <c r="F20" s="103" t="s">
        <v>114</v>
      </c>
      <c r="G20" s="105" t="s">
        <v>207</v>
      </c>
      <c r="H20" s="88"/>
    </row>
    <row r="21" spans="1:8" s="87" customFormat="1" ht="94.5" x14ac:dyDescent="0.2">
      <c r="A21" s="89"/>
      <c r="B21" s="108">
        <v>4</v>
      </c>
      <c r="C21" s="111" t="s">
        <v>118</v>
      </c>
      <c r="D21" s="102" t="s">
        <v>116</v>
      </c>
      <c r="E21" s="108">
        <v>74</v>
      </c>
      <c r="F21" s="103" t="s">
        <v>114</v>
      </c>
      <c r="G21" s="105" t="s">
        <v>202</v>
      </c>
      <c r="H21" s="88"/>
    </row>
    <row r="22" spans="1:8" s="87" customFormat="1" ht="141.75" x14ac:dyDescent="0.2">
      <c r="A22" s="89"/>
      <c r="B22" s="108">
        <v>5</v>
      </c>
      <c r="C22" s="111" t="s">
        <v>117</v>
      </c>
      <c r="D22" s="102" t="s">
        <v>116</v>
      </c>
      <c r="E22" s="108">
        <v>6051</v>
      </c>
      <c r="F22" s="103" t="s">
        <v>114</v>
      </c>
      <c r="G22" s="105" t="s">
        <v>203</v>
      </c>
      <c r="H22" s="88"/>
    </row>
    <row r="23" spans="1:8" s="87" customFormat="1" ht="189" x14ac:dyDescent="0.2">
      <c r="A23" s="89"/>
      <c r="B23" s="108">
        <v>6</v>
      </c>
      <c r="C23" s="111" t="s">
        <v>115</v>
      </c>
      <c r="D23" s="102" t="s">
        <v>0</v>
      </c>
      <c r="E23" s="108">
        <v>8</v>
      </c>
      <c r="F23" s="103" t="s">
        <v>114</v>
      </c>
      <c r="G23" s="105" t="s">
        <v>256</v>
      </c>
      <c r="H23" s="88"/>
    </row>
    <row r="24" spans="1:8" s="87" customFormat="1" ht="31.5" x14ac:dyDescent="0.25">
      <c r="A24" s="89"/>
      <c r="B24" s="108">
        <v>7</v>
      </c>
      <c r="C24" s="110" t="s">
        <v>15</v>
      </c>
      <c r="D24" s="102" t="s">
        <v>0</v>
      </c>
      <c r="E24" s="108">
        <v>200</v>
      </c>
      <c r="F24" s="103" t="s">
        <v>113</v>
      </c>
      <c r="G24" s="107"/>
      <c r="H24" s="91"/>
    </row>
    <row r="25" spans="1:8" s="87" customFormat="1" ht="78.75" x14ac:dyDescent="0.25">
      <c r="A25" s="89"/>
      <c r="B25" s="108">
        <v>8</v>
      </c>
      <c r="C25" s="109" t="s">
        <v>51</v>
      </c>
      <c r="D25" s="102" t="s">
        <v>0</v>
      </c>
      <c r="E25" s="108">
        <v>200</v>
      </c>
      <c r="F25" s="103" t="s">
        <v>113</v>
      </c>
      <c r="G25" s="107" t="s">
        <v>204</v>
      </c>
      <c r="H25" s="91"/>
    </row>
    <row r="26" spans="1:8" s="87" customFormat="1" ht="63" x14ac:dyDescent="0.25">
      <c r="A26" s="89"/>
      <c r="B26" s="108">
        <v>9</v>
      </c>
      <c r="C26" s="109" t="s">
        <v>257</v>
      </c>
      <c r="D26" s="102" t="s">
        <v>0</v>
      </c>
      <c r="E26" s="108">
        <v>10</v>
      </c>
      <c r="F26" s="103" t="s">
        <v>113</v>
      </c>
      <c r="G26" s="107"/>
      <c r="H26" s="91"/>
    </row>
    <row r="27" spans="1:8" s="87" customFormat="1" ht="15.75" x14ac:dyDescent="0.25">
      <c r="A27" s="89"/>
      <c r="B27" s="232" t="s">
        <v>81</v>
      </c>
      <c r="C27" s="232"/>
      <c r="D27" s="232"/>
      <c r="E27" s="232"/>
      <c r="F27" s="232"/>
      <c r="G27" s="232"/>
      <c r="H27" s="91"/>
    </row>
    <row r="28" spans="1:8" s="87" customFormat="1" ht="31.5" x14ac:dyDescent="0.2">
      <c r="A28" s="89"/>
      <c r="B28" s="106">
        <v>1</v>
      </c>
      <c r="C28" s="105" t="s">
        <v>50</v>
      </c>
      <c r="D28" s="102" t="s">
        <v>49</v>
      </c>
      <c r="E28" s="104">
        <v>1</v>
      </c>
      <c r="F28" s="103" t="s">
        <v>113</v>
      </c>
      <c r="G28" s="144"/>
      <c r="H28" s="91"/>
    </row>
    <row r="29" spans="1:8" s="87" customFormat="1" ht="15.75" x14ac:dyDescent="0.25">
      <c r="A29" s="89"/>
      <c r="B29" s="88"/>
      <c r="C29" s="101"/>
      <c r="D29" s="100"/>
      <c r="E29" s="100"/>
      <c r="F29" s="100"/>
      <c r="G29" s="100"/>
      <c r="H29" s="91"/>
    </row>
    <row r="30" spans="1:8" s="87" customFormat="1" ht="15.75" x14ac:dyDescent="0.25">
      <c r="A30" s="89"/>
      <c r="B30" s="88"/>
      <c r="C30" s="101"/>
      <c r="D30" s="100"/>
      <c r="E30" s="100"/>
      <c r="F30" s="100"/>
      <c r="G30" s="100"/>
      <c r="H30" s="91"/>
    </row>
    <row r="31" spans="1:8" s="87" customFormat="1" ht="15.75" x14ac:dyDescent="0.25">
      <c r="A31" s="89"/>
      <c r="B31" s="88"/>
      <c r="C31" s="101"/>
      <c r="D31" s="100"/>
      <c r="E31" s="100"/>
      <c r="F31" s="100"/>
      <c r="G31" s="100"/>
      <c r="H31" s="91"/>
    </row>
    <row r="32" spans="1:8" s="87" customFormat="1" ht="15.75" x14ac:dyDescent="0.2">
      <c r="A32" s="89"/>
      <c r="B32" s="88"/>
      <c r="C32" s="90"/>
      <c r="D32" s="88"/>
      <c r="E32" s="88"/>
      <c r="F32" s="99"/>
      <c r="G32" s="185"/>
      <c r="H32" s="91"/>
    </row>
    <row r="33" spans="1:8" s="87" customFormat="1" ht="15.75" x14ac:dyDescent="0.2">
      <c r="A33" s="89"/>
      <c r="B33" s="88"/>
      <c r="C33" s="96" t="s">
        <v>9</v>
      </c>
      <c r="D33" s="98"/>
      <c r="E33" s="97"/>
      <c r="F33" s="97"/>
      <c r="G33" s="186"/>
      <c r="H33" s="91"/>
    </row>
    <row r="34" spans="1:8" s="87" customFormat="1" ht="15.75" x14ac:dyDescent="0.2">
      <c r="A34" s="89"/>
      <c r="B34" s="88"/>
      <c r="C34" s="96" t="s">
        <v>8</v>
      </c>
      <c r="D34" s="90"/>
      <c r="E34" s="95"/>
      <c r="F34" s="95"/>
      <c r="G34" s="94"/>
      <c r="H34" s="91"/>
    </row>
    <row r="35" spans="1:8" s="87" customFormat="1" ht="15.75" x14ac:dyDescent="0.2">
      <c r="A35" s="89"/>
      <c r="B35" s="88"/>
      <c r="C35" s="93"/>
      <c r="D35" s="90"/>
      <c r="E35" s="95"/>
      <c r="F35" s="95"/>
      <c r="G35" s="94"/>
      <c r="H35" s="91"/>
    </row>
    <row r="36" spans="1:8" s="72" customFormat="1" ht="15" x14ac:dyDescent="0.25">
      <c r="A36" s="69"/>
      <c r="B36" s="70"/>
      <c r="C36" s="73" t="s">
        <v>109</v>
      </c>
      <c r="D36" s="229"/>
      <c r="E36" s="229"/>
      <c r="F36" s="229"/>
      <c r="G36" s="74" t="s">
        <v>110</v>
      </c>
      <c r="H36" s="71"/>
    </row>
    <row r="37" spans="1:8" s="87" customFormat="1" ht="19.5" customHeight="1" x14ac:dyDescent="0.25">
      <c r="A37" s="89"/>
      <c r="B37" s="88"/>
      <c r="C37" s="78"/>
      <c r="D37" s="77"/>
      <c r="E37" s="77"/>
      <c r="F37" s="77"/>
      <c r="G37" s="94"/>
      <c r="H37" s="91"/>
    </row>
    <row r="38" spans="1:8" s="87" customFormat="1" ht="15.75" x14ac:dyDescent="0.25">
      <c r="A38" s="89"/>
      <c r="B38" s="88"/>
      <c r="C38" s="93"/>
      <c r="D38" s="77"/>
      <c r="E38" s="77"/>
      <c r="F38" s="77"/>
      <c r="G38" s="77"/>
      <c r="H38" s="91"/>
    </row>
    <row r="39" spans="1:8" s="87" customFormat="1" ht="15.75" x14ac:dyDescent="0.25">
      <c r="A39" s="89"/>
      <c r="B39" s="88"/>
      <c r="C39" s="93"/>
      <c r="D39" s="77"/>
      <c r="E39" s="77"/>
      <c r="F39" s="77"/>
      <c r="G39" s="77"/>
      <c r="H39" s="91"/>
    </row>
    <row r="40" spans="1:8" s="87" customFormat="1" ht="15.75" x14ac:dyDescent="0.25">
      <c r="A40" s="89"/>
      <c r="B40" s="88"/>
      <c r="C40" s="93"/>
      <c r="D40" s="77"/>
      <c r="E40" s="77"/>
      <c r="F40" s="77"/>
      <c r="G40" s="77"/>
      <c r="H40" s="91"/>
    </row>
    <row r="41" spans="1:8" s="87" customFormat="1" ht="15.75" x14ac:dyDescent="0.25">
      <c r="A41" s="89"/>
      <c r="B41" s="88"/>
      <c r="C41" s="92"/>
      <c r="D41" s="77"/>
      <c r="E41" s="77"/>
      <c r="F41" s="77"/>
      <c r="G41" s="77"/>
      <c r="H41" s="91"/>
    </row>
    <row r="42" spans="1:8" s="87" customFormat="1" ht="15.75" x14ac:dyDescent="0.25">
      <c r="A42" s="89"/>
      <c r="B42" s="88"/>
      <c r="C42" s="92"/>
      <c r="D42" s="77"/>
      <c r="E42" s="77"/>
      <c r="F42" s="77"/>
      <c r="G42" s="77"/>
      <c r="H42" s="91"/>
    </row>
    <row r="43" spans="1:8" s="87" customFormat="1" ht="15.75" x14ac:dyDescent="0.25">
      <c r="A43" s="89"/>
      <c r="B43" s="88"/>
      <c r="C43" s="78"/>
      <c r="D43" s="77"/>
      <c r="E43" s="77"/>
      <c r="F43" s="77"/>
      <c r="G43" s="77"/>
      <c r="H43" s="91"/>
    </row>
    <row r="44" spans="1:8" s="87" customFormat="1" ht="15.75" x14ac:dyDescent="0.25">
      <c r="A44" s="89"/>
      <c r="B44" s="88"/>
      <c r="C44" s="78"/>
      <c r="D44" s="77"/>
      <c r="E44" s="77"/>
      <c r="F44" s="77"/>
      <c r="G44" s="77"/>
      <c r="H44" s="91"/>
    </row>
    <row r="45" spans="1:8" s="87" customFormat="1" ht="15.75" x14ac:dyDescent="0.25">
      <c r="A45" s="89"/>
      <c r="B45" s="88"/>
      <c r="C45" s="78"/>
      <c r="D45" s="77"/>
      <c r="E45" s="77"/>
      <c r="F45" s="77"/>
      <c r="G45" s="77"/>
      <c r="H45" s="91"/>
    </row>
    <row r="46" spans="1:8" s="87" customFormat="1" ht="15.75" x14ac:dyDescent="0.25">
      <c r="A46" s="89"/>
      <c r="B46" s="88"/>
      <c r="C46" s="78"/>
      <c r="D46" s="77"/>
      <c r="E46" s="77"/>
      <c r="F46" s="77"/>
      <c r="G46" s="77"/>
      <c r="H46" s="91"/>
    </row>
    <row r="47" spans="1:8" s="87" customFormat="1" ht="15.75" x14ac:dyDescent="0.25">
      <c r="A47" s="89"/>
      <c r="B47" s="88"/>
      <c r="C47" s="78"/>
      <c r="D47" s="77"/>
      <c r="E47" s="77"/>
      <c r="F47" s="77"/>
      <c r="G47" s="77"/>
      <c r="H47" s="91"/>
    </row>
    <row r="48" spans="1:8" s="87" customFormat="1" ht="15.75" x14ac:dyDescent="0.25">
      <c r="A48" s="89"/>
      <c r="B48" s="88"/>
      <c r="C48" s="78"/>
      <c r="D48" s="77"/>
      <c r="E48" s="77"/>
      <c r="F48" s="77"/>
      <c r="G48" s="77"/>
      <c r="H48" s="91"/>
    </row>
    <row r="49" spans="1:10" s="87" customFormat="1" ht="15.75" x14ac:dyDescent="0.25">
      <c r="A49" s="89"/>
      <c r="B49" s="88"/>
      <c r="C49" s="78"/>
      <c r="D49" s="77"/>
      <c r="E49" s="77"/>
      <c r="F49" s="77"/>
      <c r="G49" s="77"/>
      <c r="H49" s="91"/>
    </row>
    <row r="50" spans="1:10" s="87" customFormat="1" ht="15.75" x14ac:dyDescent="0.25">
      <c r="A50" s="89"/>
      <c r="B50" s="88"/>
      <c r="C50" s="78"/>
      <c r="D50" s="77"/>
      <c r="E50" s="77"/>
      <c r="F50" s="77"/>
      <c r="G50" s="77"/>
      <c r="H50" s="91"/>
    </row>
    <row r="51" spans="1:10" s="87" customFormat="1" ht="15.75" x14ac:dyDescent="0.25">
      <c r="A51" s="89"/>
      <c r="B51" s="88"/>
      <c r="C51" s="78"/>
      <c r="D51" s="77"/>
      <c r="E51" s="77"/>
      <c r="F51" s="77"/>
      <c r="G51" s="77"/>
      <c r="H51" s="91"/>
    </row>
    <row r="52" spans="1:10" s="87" customFormat="1" ht="125.25" customHeight="1" x14ac:dyDescent="0.25">
      <c r="A52" s="89"/>
      <c r="B52" s="90"/>
      <c r="C52" s="78"/>
      <c r="D52" s="77"/>
      <c r="E52" s="77"/>
      <c r="F52" s="77"/>
      <c r="G52" s="77"/>
      <c r="H52" s="88"/>
    </row>
    <row r="53" spans="1:10" s="87" customFormat="1" ht="15.75" x14ac:dyDescent="0.25">
      <c r="A53" s="89"/>
      <c r="B53" s="85"/>
      <c r="C53" s="78"/>
      <c r="D53" s="77"/>
      <c r="E53" s="77"/>
      <c r="F53" s="77"/>
      <c r="G53" s="77"/>
      <c r="H53" s="88"/>
    </row>
    <row r="54" spans="1:10" s="87" customFormat="1" ht="15.75" x14ac:dyDescent="0.25">
      <c r="A54" s="89"/>
      <c r="B54" s="85"/>
      <c r="C54" s="78"/>
      <c r="D54" s="77"/>
      <c r="E54" s="77"/>
      <c r="F54" s="77"/>
      <c r="G54" s="77"/>
      <c r="H54" s="88"/>
    </row>
    <row r="55" spans="1:10" s="87" customFormat="1" ht="15.75" x14ac:dyDescent="0.25">
      <c r="A55" s="89"/>
      <c r="B55" s="85"/>
      <c r="C55" s="78"/>
      <c r="D55" s="77"/>
      <c r="E55" s="77"/>
      <c r="F55" s="77"/>
      <c r="G55" s="77"/>
      <c r="H55" s="88"/>
    </row>
    <row r="56" spans="1:10" s="87" customFormat="1" ht="15.75" x14ac:dyDescent="0.25">
      <c r="A56" s="89"/>
      <c r="B56" s="85"/>
      <c r="C56" s="78"/>
      <c r="D56" s="77"/>
      <c r="E56" s="77"/>
      <c r="F56" s="77"/>
      <c r="G56" s="77"/>
      <c r="H56" s="88"/>
    </row>
    <row r="57" spans="1:10" s="87" customFormat="1" ht="15.75" x14ac:dyDescent="0.25">
      <c r="A57" s="76"/>
      <c r="B57" s="85"/>
      <c r="C57" s="78"/>
      <c r="D57" s="77"/>
      <c r="E57" s="77"/>
      <c r="F57" s="77"/>
      <c r="G57" s="77"/>
      <c r="H57" s="86"/>
    </row>
    <row r="58" spans="1:10" ht="17.100000000000001" customHeight="1" x14ac:dyDescent="0.25">
      <c r="B58" s="85"/>
      <c r="H58" s="86"/>
    </row>
    <row r="59" spans="1:10" ht="17.100000000000001" customHeight="1" x14ac:dyDescent="0.25">
      <c r="B59" s="85"/>
      <c r="H59" s="86"/>
    </row>
    <row r="60" spans="1:10" ht="17.100000000000001" customHeight="1" x14ac:dyDescent="0.25">
      <c r="A60" s="80"/>
      <c r="B60" s="85"/>
      <c r="H60" s="83"/>
    </row>
    <row r="61" spans="1:10" ht="14.25" customHeight="1" x14ac:dyDescent="0.25">
      <c r="A61" s="80"/>
      <c r="B61" s="84"/>
      <c r="H61" s="83"/>
      <c r="I61" s="82"/>
      <c r="J61" s="81"/>
    </row>
    <row r="62" spans="1:10" ht="15" customHeight="1" x14ac:dyDescent="0.25">
      <c r="A62" s="80"/>
      <c r="B62" s="84"/>
      <c r="H62" s="83"/>
      <c r="I62" s="82"/>
      <c r="J62" s="81"/>
    </row>
    <row r="63" spans="1:10" ht="15.75" x14ac:dyDescent="0.25">
      <c r="A63" s="80"/>
      <c r="H63" s="83"/>
      <c r="I63" s="82"/>
      <c r="J63" s="81"/>
    </row>
    <row r="64" spans="1:10" ht="15.75" x14ac:dyDescent="0.25">
      <c r="A64" s="80"/>
      <c r="H64" s="83"/>
      <c r="I64" s="82"/>
      <c r="J64" s="81"/>
    </row>
    <row r="65" spans="1:10" ht="15.75" customHeight="1" x14ac:dyDescent="0.25">
      <c r="A65" s="80"/>
      <c r="I65" s="82"/>
      <c r="J65" s="81"/>
    </row>
    <row r="66" spans="1:10" ht="11.45" customHeight="1" x14ac:dyDescent="0.25">
      <c r="A66" s="80"/>
    </row>
    <row r="67" spans="1:10" ht="11.45" customHeight="1" x14ac:dyDescent="0.25">
      <c r="A67" s="80"/>
    </row>
    <row r="68" spans="1:10" ht="11.45" customHeight="1" x14ac:dyDescent="0.25">
      <c r="A68" s="79"/>
    </row>
    <row r="69" spans="1:10" ht="11.45" customHeight="1" x14ac:dyDescent="0.25">
      <c r="A69" s="79"/>
    </row>
  </sheetData>
  <mergeCells count="5">
    <mergeCell ref="B4:G4"/>
    <mergeCell ref="B6:G6"/>
    <mergeCell ref="B17:G17"/>
    <mergeCell ref="B27:G27"/>
    <mergeCell ref="D36:F36"/>
  </mergeCells>
  <printOptions horizontalCentered="1"/>
  <pageMargins left="0" right="0" top="0" bottom="0" header="0" footer="0"/>
  <pageSetup paperSize="9" scale="70" fitToHeight="0" pageOrder="overThenDown" orientation="portrait" r:id="rId1"/>
  <rowBreaks count="1" manualBreakCount="1">
    <brk id="38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outlinePr summaryBelow="0" summaryRight="0"/>
    <pageSetUpPr autoPageBreaks="0" fitToPage="1"/>
  </sheetPr>
  <dimension ref="A1:J53"/>
  <sheetViews>
    <sheetView view="pageBreakPreview" topLeftCell="A22" zoomScale="85" zoomScaleNormal="85" zoomScaleSheetLayoutView="85" workbookViewId="0">
      <selection activeCell="K43" sqref="K43"/>
    </sheetView>
  </sheetViews>
  <sheetFormatPr defaultColWidth="10.5" defaultRowHeight="11.45" customHeight="1" x14ac:dyDescent="0.2"/>
  <cols>
    <col min="1" max="1" width="9.1640625" style="76" customWidth="1"/>
    <col min="2" max="2" width="6.1640625" style="76" customWidth="1"/>
    <col min="3" max="3" width="58.83203125" style="76" customWidth="1"/>
    <col min="4" max="5" width="17.5" style="76" customWidth="1"/>
    <col min="6" max="6" width="34" style="76" customWidth="1"/>
    <col min="7" max="7" width="25.1640625" style="76" customWidth="1"/>
    <col min="8" max="8" width="9.1640625" style="76" customWidth="1"/>
    <col min="9" max="16384" width="10.5" style="121"/>
  </cols>
  <sheetData>
    <row r="1" spans="1:10" s="76" customFormat="1" ht="15.95" customHeight="1" x14ac:dyDescent="0.25">
      <c r="G1" s="60" t="s">
        <v>111</v>
      </c>
    </row>
    <row r="2" spans="1:10" ht="15.75" x14ac:dyDescent="0.25">
      <c r="G2" s="61" t="s">
        <v>112</v>
      </c>
    </row>
    <row r="3" spans="1:10" ht="17.100000000000001" customHeight="1" x14ac:dyDescent="0.2">
      <c r="B3" s="119"/>
      <c r="C3" s="119"/>
      <c r="D3" s="119"/>
      <c r="E3" s="119"/>
      <c r="F3" s="119"/>
      <c r="G3" s="183"/>
      <c r="H3" s="119"/>
    </row>
    <row r="4" spans="1:10" ht="40.5" customHeight="1" x14ac:dyDescent="0.2">
      <c r="B4" s="233" t="s">
        <v>229</v>
      </c>
      <c r="C4" s="233"/>
      <c r="D4" s="233"/>
      <c r="E4" s="233"/>
      <c r="F4" s="233"/>
      <c r="G4" s="233"/>
      <c r="H4" s="118"/>
    </row>
    <row r="5" spans="1:10" ht="57" customHeight="1" x14ac:dyDescent="0.25">
      <c r="A5" s="84"/>
      <c r="B5" s="36" t="s">
        <v>2</v>
      </c>
      <c r="C5" s="36" t="s">
        <v>3</v>
      </c>
      <c r="D5" s="36" t="s">
        <v>4</v>
      </c>
      <c r="E5" s="36" t="s">
        <v>5</v>
      </c>
      <c r="F5" s="36" t="s">
        <v>6</v>
      </c>
      <c r="G5" s="37" t="s">
        <v>7</v>
      </c>
      <c r="H5" s="38"/>
    </row>
    <row r="6" spans="1:10" s="91" customFormat="1" ht="15.95" customHeight="1" x14ac:dyDescent="0.25">
      <c r="A6" s="136"/>
      <c r="B6" s="231" t="s">
        <v>149</v>
      </c>
      <c r="C6" s="231"/>
      <c r="D6" s="231"/>
      <c r="E6" s="231"/>
      <c r="F6" s="231"/>
      <c r="G6" s="231"/>
      <c r="H6" s="148"/>
      <c r="I6" s="116"/>
      <c r="J6" s="89"/>
    </row>
    <row r="7" spans="1:10" s="91" customFormat="1" ht="126" x14ac:dyDescent="0.25">
      <c r="A7" s="136"/>
      <c r="B7" s="106">
        <v>1</v>
      </c>
      <c r="C7" s="147" t="s">
        <v>148</v>
      </c>
      <c r="D7" s="102" t="s">
        <v>0</v>
      </c>
      <c r="E7" s="143">
        <v>2</v>
      </c>
      <c r="F7" s="103" t="s">
        <v>139</v>
      </c>
      <c r="G7" s="144" t="s">
        <v>87</v>
      </c>
      <c r="H7" s="88"/>
    </row>
    <row r="8" spans="1:10" s="91" customFormat="1" ht="126" x14ac:dyDescent="0.25">
      <c r="A8" s="136"/>
      <c r="B8" s="106">
        <v>2</v>
      </c>
      <c r="C8" s="147" t="s">
        <v>147</v>
      </c>
      <c r="D8" s="102" t="s">
        <v>0</v>
      </c>
      <c r="E8" s="143">
        <v>428</v>
      </c>
      <c r="F8" s="103" t="s">
        <v>139</v>
      </c>
      <c r="G8" s="144" t="s">
        <v>222</v>
      </c>
      <c r="H8" s="88"/>
    </row>
    <row r="9" spans="1:10" s="91" customFormat="1" ht="78.75" x14ac:dyDescent="0.25">
      <c r="A9" s="136"/>
      <c r="B9" s="106">
        <v>3</v>
      </c>
      <c r="C9" s="147" t="s">
        <v>146</v>
      </c>
      <c r="D9" s="102" t="s">
        <v>0</v>
      </c>
      <c r="E9" s="143">
        <v>147</v>
      </c>
      <c r="F9" s="103" t="s">
        <v>139</v>
      </c>
      <c r="G9" s="144" t="s">
        <v>208</v>
      </c>
      <c r="H9" s="88"/>
    </row>
    <row r="10" spans="1:10" s="91" customFormat="1" ht="63" x14ac:dyDescent="0.25">
      <c r="A10" s="136"/>
      <c r="B10" s="106">
        <v>4</v>
      </c>
      <c r="C10" s="147" t="s">
        <v>145</v>
      </c>
      <c r="D10" s="102" t="s">
        <v>0</v>
      </c>
      <c r="E10" s="143">
        <v>53</v>
      </c>
      <c r="F10" s="103" t="s">
        <v>139</v>
      </c>
      <c r="G10" s="144" t="s">
        <v>209</v>
      </c>
      <c r="H10" s="88"/>
    </row>
    <row r="11" spans="1:10" s="91" customFormat="1" ht="47.25" x14ac:dyDescent="0.25">
      <c r="A11" s="136"/>
      <c r="B11" s="106">
        <v>5</v>
      </c>
      <c r="C11" s="147" t="s">
        <v>144</v>
      </c>
      <c r="D11" s="102" t="s">
        <v>0</v>
      </c>
      <c r="E11" s="143">
        <v>10</v>
      </c>
      <c r="F11" s="103" t="s">
        <v>139</v>
      </c>
      <c r="G11" s="144" t="s">
        <v>210</v>
      </c>
      <c r="H11" s="88"/>
    </row>
    <row r="12" spans="1:10" s="91" customFormat="1" ht="63" x14ac:dyDescent="0.25">
      <c r="A12" s="136"/>
      <c r="B12" s="106">
        <v>6</v>
      </c>
      <c r="C12" s="146" t="s">
        <v>212</v>
      </c>
      <c r="D12" s="102" t="s">
        <v>0</v>
      </c>
      <c r="E12" s="143">
        <v>10</v>
      </c>
      <c r="F12" s="103" t="s">
        <v>139</v>
      </c>
      <c r="G12" s="144" t="s">
        <v>211</v>
      </c>
      <c r="H12" s="88"/>
    </row>
    <row r="13" spans="1:10" s="91" customFormat="1" ht="65.25" customHeight="1" x14ac:dyDescent="0.25">
      <c r="A13" s="136"/>
      <c r="B13" s="106">
        <v>7</v>
      </c>
      <c r="C13" s="147" t="s">
        <v>143</v>
      </c>
      <c r="D13" s="102" t="s">
        <v>0</v>
      </c>
      <c r="E13" s="143">
        <v>1</v>
      </c>
      <c r="F13" s="103" t="s">
        <v>139</v>
      </c>
      <c r="G13" s="144" t="s">
        <v>91</v>
      </c>
      <c r="H13" s="88"/>
    </row>
    <row r="14" spans="1:10" s="91" customFormat="1" ht="110.25" x14ac:dyDescent="0.25">
      <c r="A14" s="136"/>
      <c r="B14" s="106">
        <v>8</v>
      </c>
      <c r="C14" s="146" t="s">
        <v>142</v>
      </c>
      <c r="D14" s="102" t="s">
        <v>0</v>
      </c>
      <c r="E14" s="143">
        <v>2</v>
      </c>
      <c r="F14" s="103" t="s">
        <v>139</v>
      </c>
      <c r="G14" s="144" t="s">
        <v>213</v>
      </c>
      <c r="H14" s="88"/>
    </row>
    <row r="15" spans="1:10" s="91" customFormat="1" ht="47.25" x14ac:dyDescent="0.25">
      <c r="A15" s="136"/>
      <c r="B15" s="106">
        <v>9</v>
      </c>
      <c r="C15" s="145" t="s">
        <v>141</v>
      </c>
      <c r="D15" s="139" t="s">
        <v>0</v>
      </c>
      <c r="E15" s="112">
        <v>2</v>
      </c>
      <c r="F15" s="103" t="s">
        <v>139</v>
      </c>
      <c r="G15" s="144" t="s">
        <v>214</v>
      </c>
      <c r="H15" s="88"/>
    </row>
    <row r="16" spans="1:10" s="91" customFormat="1" ht="15.75" x14ac:dyDescent="0.25">
      <c r="A16" s="136"/>
      <c r="B16" s="231" t="s">
        <v>140</v>
      </c>
      <c r="C16" s="231"/>
      <c r="D16" s="231"/>
      <c r="E16" s="231"/>
      <c r="F16" s="231"/>
      <c r="G16" s="231"/>
      <c r="H16" s="88"/>
    </row>
    <row r="17" spans="1:8" s="91" customFormat="1" ht="189" x14ac:dyDescent="0.25">
      <c r="A17" s="136"/>
      <c r="B17" s="106">
        <v>1</v>
      </c>
      <c r="C17" s="144" t="s">
        <v>224</v>
      </c>
      <c r="D17" s="102" t="s">
        <v>1</v>
      </c>
      <c r="E17" s="102">
        <v>2240</v>
      </c>
      <c r="F17" s="103" t="s">
        <v>139</v>
      </c>
      <c r="G17" s="144" t="s">
        <v>218</v>
      </c>
      <c r="H17" s="88"/>
    </row>
    <row r="18" spans="1:8" s="91" customFormat="1" ht="141.75" x14ac:dyDescent="0.25">
      <c r="A18" s="136"/>
      <c r="B18" s="106">
        <v>2</v>
      </c>
      <c r="C18" s="144" t="s">
        <v>225</v>
      </c>
      <c r="D18" s="102" t="s">
        <v>1</v>
      </c>
      <c r="E18" s="102">
        <v>15</v>
      </c>
      <c r="F18" s="103" t="s">
        <v>139</v>
      </c>
      <c r="G18" s="144" t="s">
        <v>219</v>
      </c>
      <c r="H18" s="88"/>
    </row>
    <row r="19" spans="1:8" s="91" customFormat="1" ht="141.75" x14ac:dyDescent="0.25">
      <c r="A19" s="136"/>
      <c r="B19" s="106">
        <v>3</v>
      </c>
      <c r="C19" s="144" t="s">
        <v>226</v>
      </c>
      <c r="D19" s="102" t="s">
        <v>1</v>
      </c>
      <c r="E19" s="102">
        <v>35</v>
      </c>
      <c r="F19" s="103" t="s">
        <v>139</v>
      </c>
      <c r="G19" s="144" t="s">
        <v>220</v>
      </c>
      <c r="H19" s="88"/>
    </row>
    <row r="20" spans="1:8" s="91" customFormat="1" ht="173.25" x14ac:dyDescent="0.25">
      <c r="A20" s="136"/>
      <c r="B20" s="106">
        <v>4</v>
      </c>
      <c r="C20" s="144" t="s">
        <v>227</v>
      </c>
      <c r="D20" s="102" t="s">
        <v>1</v>
      </c>
      <c r="E20" s="102">
        <v>30</v>
      </c>
      <c r="F20" s="103" t="s">
        <v>139</v>
      </c>
      <c r="G20" s="144" t="s">
        <v>221</v>
      </c>
      <c r="H20" s="88"/>
    </row>
    <row r="21" spans="1:8" s="91" customFormat="1" ht="15.75" x14ac:dyDescent="0.25">
      <c r="A21" s="136"/>
      <c r="B21" s="232" t="s">
        <v>138</v>
      </c>
      <c r="C21" s="232"/>
      <c r="D21" s="232"/>
      <c r="E21" s="232"/>
      <c r="F21" s="232"/>
      <c r="G21" s="232"/>
      <c r="H21" s="100"/>
    </row>
    <row r="22" spans="1:8" s="91" customFormat="1" ht="157.5" x14ac:dyDescent="0.25">
      <c r="A22" s="136"/>
      <c r="B22" s="106">
        <v>1</v>
      </c>
      <c r="C22" s="189" t="s">
        <v>223</v>
      </c>
      <c r="D22" s="102" t="s">
        <v>1</v>
      </c>
      <c r="E22" s="143">
        <v>1870</v>
      </c>
      <c r="F22" s="103" t="s">
        <v>134</v>
      </c>
      <c r="G22" s="144" t="s">
        <v>215</v>
      </c>
      <c r="H22" s="100"/>
    </row>
    <row r="23" spans="1:8" s="91" customFormat="1" ht="63" x14ac:dyDescent="0.25">
      <c r="A23" s="136"/>
      <c r="B23" s="140">
        <v>2</v>
      </c>
      <c r="C23" s="142" t="s">
        <v>137</v>
      </c>
      <c r="D23" s="139" t="s">
        <v>0</v>
      </c>
      <c r="E23" s="141">
        <v>220</v>
      </c>
      <c r="F23" s="103" t="s">
        <v>134</v>
      </c>
      <c r="G23" s="187" t="s">
        <v>217</v>
      </c>
      <c r="H23" s="100"/>
    </row>
    <row r="24" spans="1:8" s="91" customFormat="1" ht="31.5" x14ac:dyDescent="0.25">
      <c r="A24" s="136"/>
      <c r="B24" s="106">
        <v>4</v>
      </c>
      <c r="C24" s="137" t="s">
        <v>136</v>
      </c>
      <c r="D24" s="139" t="s">
        <v>0</v>
      </c>
      <c r="E24" s="138">
        <v>4</v>
      </c>
      <c r="F24" s="103" t="s">
        <v>134</v>
      </c>
      <c r="G24" s="144" t="s">
        <v>228</v>
      </c>
      <c r="H24" s="100"/>
    </row>
    <row r="25" spans="1:8" s="91" customFormat="1" ht="31.5" x14ac:dyDescent="0.25">
      <c r="A25" s="136"/>
      <c r="B25" s="102">
        <v>5</v>
      </c>
      <c r="C25" s="137" t="s">
        <v>15</v>
      </c>
      <c r="D25" s="102" t="s">
        <v>0</v>
      </c>
      <c r="E25" s="108">
        <v>350</v>
      </c>
      <c r="F25" s="103" t="s">
        <v>134</v>
      </c>
      <c r="G25" s="107"/>
      <c r="H25" s="100"/>
    </row>
    <row r="26" spans="1:8" s="91" customFormat="1" ht="78.75" x14ac:dyDescent="0.25">
      <c r="A26" s="136"/>
      <c r="B26" s="102">
        <v>6</v>
      </c>
      <c r="C26" s="135" t="s">
        <v>51</v>
      </c>
      <c r="D26" s="102" t="s">
        <v>0</v>
      </c>
      <c r="E26" s="108">
        <v>350</v>
      </c>
      <c r="F26" s="103" t="s">
        <v>134</v>
      </c>
      <c r="G26" s="107" t="s">
        <v>216</v>
      </c>
      <c r="H26" s="100"/>
    </row>
    <row r="27" spans="1:8" s="91" customFormat="1" ht="15.75" x14ac:dyDescent="0.25">
      <c r="A27" s="136"/>
      <c r="B27" s="232" t="s">
        <v>135</v>
      </c>
      <c r="C27" s="232"/>
      <c r="D27" s="232"/>
      <c r="E27" s="232"/>
      <c r="F27" s="232"/>
      <c r="G27" s="232"/>
      <c r="H27" s="100"/>
    </row>
    <row r="28" spans="1:8" s="91" customFormat="1" ht="31.5" x14ac:dyDescent="0.25">
      <c r="A28" s="136"/>
      <c r="B28" s="102">
        <v>1</v>
      </c>
      <c r="C28" s="135" t="s">
        <v>50</v>
      </c>
      <c r="D28" s="102" t="s">
        <v>49</v>
      </c>
      <c r="E28" s="108">
        <v>1</v>
      </c>
      <c r="F28" s="103" t="s">
        <v>134</v>
      </c>
      <c r="G28" s="107"/>
      <c r="H28" s="100"/>
    </row>
    <row r="29" spans="1:8" s="91" customFormat="1" ht="15.75" x14ac:dyDescent="0.2">
      <c r="A29" s="134"/>
      <c r="B29" s="88"/>
      <c r="C29" s="133"/>
      <c r="D29" s="133"/>
      <c r="E29" s="133"/>
      <c r="F29" s="133"/>
      <c r="G29" s="133"/>
    </row>
    <row r="30" spans="1:8" s="87" customFormat="1" ht="15.75" x14ac:dyDescent="0.25">
      <c r="A30" s="114"/>
      <c r="B30" s="129"/>
      <c r="C30" s="128" t="s">
        <v>9</v>
      </c>
      <c r="D30" s="132"/>
      <c r="E30" s="131"/>
      <c r="F30" s="131"/>
      <c r="G30" s="188"/>
      <c r="H30" s="124"/>
    </row>
    <row r="31" spans="1:8" s="87" customFormat="1" ht="15.75" x14ac:dyDescent="0.25">
      <c r="A31" s="114"/>
      <c r="B31" s="129"/>
      <c r="C31" s="128" t="s">
        <v>8</v>
      </c>
      <c r="D31" s="127"/>
      <c r="E31" s="126"/>
      <c r="F31" s="126"/>
      <c r="G31" s="125"/>
      <c r="H31" s="124"/>
    </row>
    <row r="32" spans="1:8" s="91" customFormat="1" ht="14.25" x14ac:dyDescent="0.2">
      <c r="A32" s="89"/>
      <c r="B32" s="122"/>
      <c r="C32" s="122"/>
      <c r="D32" s="81"/>
      <c r="E32" s="123"/>
      <c r="F32" s="123"/>
      <c r="G32" s="82"/>
    </row>
    <row r="33" spans="1:10" s="72" customFormat="1" ht="15" x14ac:dyDescent="0.25">
      <c r="A33" s="69"/>
      <c r="B33" s="70"/>
      <c r="C33" s="73" t="s">
        <v>109</v>
      </c>
      <c r="D33" s="229"/>
      <c r="E33" s="229"/>
      <c r="F33" s="229"/>
      <c r="G33" s="74" t="s">
        <v>110</v>
      </c>
      <c r="H33" s="71"/>
    </row>
    <row r="34" spans="1:10" s="91" customFormat="1" ht="11.25" x14ac:dyDescent="0.2">
      <c r="A34" s="89"/>
      <c r="B34" s="122"/>
      <c r="C34" s="122"/>
      <c r="D34" s="76"/>
      <c r="E34" s="76"/>
      <c r="F34" s="76"/>
      <c r="G34" s="76"/>
    </row>
    <row r="35" spans="1:10" s="91" customFormat="1" ht="11.25" x14ac:dyDescent="0.2">
      <c r="A35" s="89"/>
      <c r="B35" s="122"/>
      <c r="C35" s="122"/>
      <c r="D35" s="76"/>
      <c r="E35" s="76"/>
      <c r="F35" s="76"/>
      <c r="G35" s="76"/>
    </row>
    <row r="36" spans="1:10" s="91" customFormat="1" ht="125.25" customHeight="1" x14ac:dyDescent="0.2">
      <c r="A36" s="89"/>
      <c r="B36" s="122"/>
      <c r="C36" s="122"/>
      <c r="D36" s="76"/>
      <c r="E36" s="76"/>
      <c r="F36" s="76"/>
      <c r="G36" s="76"/>
    </row>
    <row r="37" spans="1:10" s="91" customFormat="1" ht="15.75" x14ac:dyDescent="0.2">
      <c r="A37" s="89"/>
      <c r="B37" s="79"/>
      <c r="C37" s="79"/>
      <c r="D37" s="76"/>
      <c r="E37" s="76"/>
      <c r="F37" s="76"/>
      <c r="G37" s="76"/>
      <c r="H37" s="88"/>
    </row>
    <row r="38" spans="1:10" s="91" customFormat="1" ht="15.75" x14ac:dyDescent="0.2">
      <c r="A38" s="89"/>
      <c r="B38" s="79"/>
      <c r="C38" s="79"/>
      <c r="D38" s="76"/>
      <c r="E38" s="76"/>
      <c r="F38" s="76"/>
      <c r="G38" s="76"/>
      <c r="H38" s="88"/>
    </row>
    <row r="39" spans="1:10" s="91" customFormat="1" ht="15.75" x14ac:dyDescent="0.2">
      <c r="A39" s="89"/>
      <c r="B39" s="76"/>
      <c r="C39" s="76"/>
      <c r="D39" s="76"/>
      <c r="E39" s="76"/>
      <c r="F39" s="76"/>
      <c r="G39" s="76"/>
      <c r="H39" s="88"/>
    </row>
    <row r="40" spans="1:10" s="91" customFormat="1" ht="15.75" x14ac:dyDescent="0.2">
      <c r="A40" s="89"/>
      <c r="B40" s="76"/>
      <c r="C40" s="76"/>
      <c r="D40" s="76"/>
      <c r="E40" s="76"/>
      <c r="F40" s="76"/>
      <c r="G40" s="76"/>
      <c r="H40" s="88"/>
    </row>
    <row r="41" spans="1:10" s="91" customFormat="1" ht="15.75" x14ac:dyDescent="0.2">
      <c r="A41" s="76"/>
      <c r="B41" s="76"/>
      <c r="C41" s="76"/>
      <c r="D41" s="76"/>
      <c r="E41" s="76"/>
      <c r="F41" s="76"/>
      <c r="G41" s="76"/>
      <c r="H41" s="86"/>
    </row>
    <row r="42" spans="1:10" ht="17.100000000000001" customHeight="1" x14ac:dyDescent="0.2">
      <c r="H42" s="86"/>
    </row>
    <row r="43" spans="1:10" ht="17.100000000000001" customHeight="1" x14ac:dyDescent="0.2">
      <c r="H43" s="86"/>
    </row>
    <row r="44" spans="1:10" ht="17.100000000000001" customHeight="1" x14ac:dyDescent="0.2">
      <c r="A44" s="122"/>
      <c r="H44" s="82"/>
    </row>
    <row r="45" spans="1:10" s="75" customFormat="1" ht="14.25" customHeight="1" x14ac:dyDescent="0.2">
      <c r="A45" s="122"/>
      <c r="B45" s="76"/>
      <c r="C45" s="76"/>
      <c r="D45" s="76"/>
      <c r="E45" s="76"/>
      <c r="F45" s="76"/>
      <c r="G45" s="76"/>
      <c r="H45" s="82"/>
      <c r="I45" s="82"/>
      <c r="J45" s="81"/>
    </row>
    <row r="46" spans="1:10" s="75" customFormat="1" ht="15" customHeight="1" x14ac:dyDescent="0.2">
      <c r="A46" s="122"/>
      <c r="B46" s="76"/>
      <c r="C46" s="76"/>
      <c r="D46" s="76"/>
      <c r="E46" s="76"/>
      <c r="F46" s="76"/>
      <c r="G46" s="76"/>
      <c r="H46" s="82"/>
      <c r="I46" s="82"/>
      <c r="J46" s="81"/>
    </row>
    <row r="47" spans="1:10" s="75" customFormat="1" ht="14.25" x14ac:dyDescent="0.2">
      <c r="A47" s="122"/>
      <c r="B47" s="76"/>
      <c r="C47" s="76"/>
      <c r="D47" s="76"/>
      <c r="E47" s="76"/>
      <c r="F47" s="76"/>
      <c r="G47" s="76"/>
      <c r="H47" s="82"/>
      <c r="I47" s="82"/>
      <c r="J47" s="81"/>
    </row>
    <row r="48" spans="1:10" s="75" customFormat="1" ht="14.25" x14ac:dyDescent="0.2">
      <c r="A48" s="122"/>
      <c r="B48" s="76"/>
      <c r="C48" s="76"/>
      <c r="D48" s="76"/>
      <c r="E48" s="76"/>
      <c r="F48" s="76"/>
      <c r="G48" s="76"/>
      <c r="H48" s="82"/>
      <c r="I48" s="82"/>
      <c r="J48" s="81"/>
    </row>
    <row r="49" spans="1:10" s="75" customFormat="1" ht="15.75" customHeight="1" x14ac:dyDescent="0.2">
      <c r="A49" s="122"/>
      <c r="B49" s="76"/>
      <c r="C49" s="76"/>
      <c r="D49" s="76"/>
      <c r="E49" s="76"/>
      <c r="F49" s="76"/>
      <c r="G49" s="76"/>
      <c r="H49" s="76"/>
      <c r="I49" s="82"/>
      <c r="J49" s="81"/>
    </row>
    <row r="50" spans="1:10" ht="11.45" customHeight="1" x14ac:dyDescent="0.2">
      <c r="A50" s="122"/>
    </row>
    <row r="51" spans="1:10" ht="11.45" customHeight="1" x14ac:dyDescent="0.2">
      <c r="A51" s="122"/>
    </row>
    <row r="52" spans="1:10" ht="11.45" customHeight="1" x14ac:dyDescent="0.2">
      <c r="A52" s="79"/>
    </row>
    <row r="53" spans="1:10" ht="11.45" customHeight="1" x14ac:dyDescent="0.2">
      <c r="A53" s="79"/>
    </row>
  </sheetData>
  <mergeCells count="6">
    <mergeCell ref="D33:F33"/>
    <mergeCell ref="B4:G4"/>
    <mergeCell ref="B21:G21"/>
    <mergeCell ref="B6:G6"/>
    <mergeCell ref="B16:G16"/>
    <mergeCell ref="B27:G27"/>
  </mergeCells>
  <pageMargins left="0" right="0" top="0" bottom="0" header="0" footer="0"/>
  <pageSetup paperSize="9" scale="70" fitToHeight="0" pageOrder="overThenDown" orientation="portrait" r:id="rId1"/>
  <rowBreaks count="1" manualBreakCount="1">
    <brk id="3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outlinePr summaryBelow="0" summaryRight="0"/>
    <pageSetUpPr autoPageBreaks="0" fitToPage="1"/>
  </sheetPr>
  <dimension ref="A1:J50"/>
  <sheetViews>
    <sheetView view="pageBreakPreview" topLeftCell="A38" zoomScale="70" zoomScaleNormal="85" zoomScaleSheetLayoutView="70" workbookViewId="0">
      <selection activeCell="E83" sqref="E83"/>
    </sheetView>
  </sheetViews>
  <sheetFormatPr defaultColWidth="10.5" defaultRowHeight="11.45" customHeight="1" x14ac:dyDescent="0.2"/>
  <cols>
    <col min="1" max="1" width="9.1640625" style="149" customWidth="1"/>
    <col min="2" max="2" width="6.1640625" style="149" customWidth="1"/>
    <col min="3" max="3" width="58.83203125" style="149" customWidth="1"/>
    <col min="4" max="5" width="17.5" style="149" customWidth="1"/>
    <col min="6" max="6" width="34" style="149" customWidth="1"/>
    <col min="7" max="7" width="25.1640625" style="149" customWidth="1"/>
    <col min="8" max="8" width="9.1640625" style="149" customWidth="1"/>
    <col min="9" max="16384" width="10.5" style="75"/>
  </cols>
  <sheetData>
    <row r="1" spans="1:10" s="120" customFormat="1" ht="15.95" customHeight="1" x14ac:dyDescent="0.25">
      <c r="A1" s="149"/>
      <c r="B1" s="149"/>
      <c r="C1" s="149"/>
      <c r="D1" s="149"/>
      <c r="E1" s="149"/>
      <c r="F1" s="149"/>
      <c r="G1" s="60" t="s">
        <v>111</v>
      </c>
      <c r="H1" s="149"/>
    </row>
    <row r="2" spans="1:10" ht="15.75" x14ac:dyDescent="0.25">
      <c r="G2" s="61" t="s">
        <v>112</v>
      </c>
    </row>
    <row r="3" spans="1:10" ht="17.100000000000001" customHeight="1" x14ac:dyDescent="0.2">
      <c r="B3" s="180"/>
      <c r="C3" s="180"/>
      <c r="D3" s="180"/>
      <c r="E3" s="180"/>
      <c r="F3" s="180"/>
      <c r="G3" s="180"/>
      <c r="H3" s="180"/>
    </row>
    <row r="4" spans="1:10" ht="40.5" customHeight="1" x14ac:dyDescent="0.2">
      <c r="B4" s="235" t="s">
        <v>181</v>
      </c>
      <c r="C4" s="235"/>
      <c r="D4" s="235"/>
      <c r="E4" s="235"/>
      <c r="F4" s="235"/>
      <c r="G4" s="235"/>
      <c r="H4" s="179"/>
    </row>
    <row r="5" spans="1:10" ht="57" customHeight="1" x14ac:dyDescent="0.2">
      <c r="A5" s="150"/>
      <c r="B5" s="178" t="s">
        <v>2</v>
      </c>
      <c r="C5" s="178" t="s">
        <v>3</v>
      </c>
      <c r="D5" s="178" t="s">
        <v>4</v>
      </c>
      <c r="E5" s="178" t="s">
        <v>5</v>
      </c>
      <c r="F5" s="178" t="s">
        <v>6</v>
      </c>
      <c r="G5" s="177" t="s">
        <v>7</v>
      </c>
      <c r="H5" s="176"/>
    </row>
    <row r="6" spans="1:10" s="87" customFormat="1" ht="15.75" x14ac:dyDescent="0.2">
      <c r="A6" s="161"/>
      <c r="B6" s="237" t="s">
        <v>180</v>
      </c>
      <c r="C6" s="237"/>
      <c r="D6" s="237"/>
      <c r="E6" s="237"/>
      <c r="F6" s="237"/>
      <c r="G6" s="237"/>
      <c r="H6" s="175"/>
      <c r="I6" s="115"/>
      <c r="J6" s="114"/>
    </row>
    <row r="7" spans="1:10" s="87" customFormat="1" ht="78.75" x14ac:dyDescent="0.2">
      <c r="A7" s="161"/>
      <c r="B7" s="162">
        <v>1</v>
      </c>
      <c r="C7" s="174" t="s">
        <v>179</v>
      </c>
      <c r="D7" s="159" t="s">
        <v>0</v>
      </c>
      <c r="E7" s="159">
        <v>1</v>
      </c>
      <c r="F7" s="165" t="s">
        <v>171</v>
      </c>
      <c r="G7" s="174" t="s">
        <v>230</v>
      </c>
      <c r="H7" s="124"/>
    </row>
    <row r="8" spans="1:10" s="87" customFormat="1" ht="63" x14ac:dyDescent="0.2">
      <c r="A8" s="161"/>
      <c r="B8" s="162">
        <v>2</v>
      </c>
      <c r="C8" s="174" t="s">
        <v>178</v>
      </c>
      <c r="D8" s="159" t="s">
        <v>0</v>
      </c>
      <c r="E8" s="159">
        <v>1</v>
      </c>
      <c r="F8" s="165" t="s">
        <v>171</v>
      </c>
      <c r="G8" s="174" t="s">
        <v>231</v>
      </c>
      <c r="H8" s="124"/>
    </row>
    <row r="9" spans="1:10" s="87" customFormat="1" ht="94.5" x14ac:dyDescent="0.2">
      <c r="A9" s="161"/>
      <c r="B9" s="162">
        <v>3</v>
      </c>
      <c r="C9" s="174" t="s">
        <v>177</v>
      </c>
      <c r="D9" s="159" t="s">
        <v>0</v>
      </c>
      <c r="E9" s="159">
        <v>1</v>
      </c>
      <c r="F9" s="165" t="s">
        <v>171</v>
      </c>
      <c r="G9" s="174" t="s">
        <v>232</v>
      </c>
      <c r="H9" s="124"/>
    </row>
    <row r="10" spans="1:10" s="87" customFormat="1" ht="94.5" x14ac:dyDescent="0.2">
      <c r="A10" s="161"/>
      <c r="B10" s="162">
        <v>4</v>
      </c>
      <c r="C10" s="174" t="s">
        <v>234</v>
      </c>
      <c r="D10" s="159" t="s">
        <v>0</v>
      </c>
      <c r="E10" s="159">
        <v>1</v>
      </c>
      <c r="F10" s="165" t="s">
        <v>171</v>
      </c>
      <c r="G10" s="174" t="s">
        <v>233</v>
      </c>
      <c r="H10" s="124"/>
    </row>
    <row r="11" spans="1:10" s="87" customFormat="1" ht="110.25" x14ac:dyDescent="0.2">
      <c r="A11" s="161"/>
      <c r="B11" s="162">
        <v>5</v>
      </c>
      <c r="C11" s="174" t="s">
        <v>176</v>
      </c>
      <c r="D11" s="159" t="s">
        <v>0</v>
      </c>
      <c r="E11" s="159">
        <v>1</v>
      </c>
      <c r="F11" s="165" t="s">
        <v>171</v>
      </c>
      <c r="G11" s="174" t="s">
        <v>235</v>
      </c>
      <c r="H11" s="124"/>
    </row>
    <row r="12" spans="1:10" s="87" customFormat="1" ht="141.75" x14ac:dyDescent="0.2">
      <c r="A12" s="161"/>
      <c r="B12" s="162">
        <v>6</v>
      </c>
      <c r="C12" s="174" t="s">
        <v>175</v>
      </c>
      <c r="D12" s="159" t="s">
        <v>0</v>
      </c>
      <c r="E12" s="159">
        <v>1</v>
      </c>
      <c r="F12" s="165" t="s">
        <v>171</v>
      </c>
      <c r="G12" s="174" t="s">
        <v>236</v>
      </c>
      <c r="H12" s="124"/>
    </row>
    <row r="13" spans="1:10" s="87" customFormat="1" ht="157.5" x14ac:dyDescent="0.2">
      <c r="A13" s="161"/>
      <c r="B13" s="162">
        <v>7</v>
      </c>
      <c r="C13" s="174" t="s">
        <v>174</v>
      </c>
      <c r="D13" s="159" t="s">
        <v>0</v>
      </c>
      <c r="E13" s="159">
        <v>3</v>
      </c>
      <c r="F13" s="165" t="s">
        <v>171</v>
      </c>
      <c r="G13" s="174" t="s">
        <v>237</v>
      </c>
      <c r="H13" s="124"/>
    </row>
    <row r="14" spans="1:10" s="87" customFormat="1" ht="78.75" x14ac:dyDescent="0.2">
      <c r="A14" s="161"/>
      <c r="B14" s="162">
        <v>8</v>
      </c>
      <c r="C14" s="174" t="s">
        <v>173</v>
      </c>
      <c r="D14" s="159" t="s">
        <v>0</v>
      </c>
      <c r="E14" s="159">
        <v>1</v>
      </c>
      <c r="F14" s="165" t="s">
        <v>171</v>
      </c>
      <c r="G14" s="174" t="s">
        <v>238</v>
      </c>
      <c r="H14" s="124"/>
    </row>
    <row r="15" spans="1:10" s="87" customFormat="1" ht="94.5" x14ac:dyDescent="0.2">
      <c r="A15" s="161"/>
      <c r="B15" s="162">
        <v>9</v>
      </c>
      <c r="C15" s="174" t="s">
        <v>172</v>
      </c>
      <c r="D15" s="159" t="s">
        <v>0</v>
      </c>
      <c r="E15" s="159">
        <v>1</v>
      </c>
      <c r="F15" s="165" t="s">
        <v>171</v>
      </c>
      <c r="G15" s="174" t="s">
        <v>239</v>
      </c>
      <c r="H15" s="124"/>
    </row>
    <row r="16" spans="1:10" s="87" customFormat="1" ht="15.75" x14ac:dyDescent="0.2">
      <c r="A16" s="161"/>
      <c r="B16" s="237" t="s">
        <v>170</v>
      </c>
      <c r="C16" s="237"/>
      <c r="D16" s="237"/>
      <c r="E16" s="237"/>
      <c r="F16" s="237"/>
      <c r="G16" s="237"/>
      <c r="H16" s="124"/>
    </row>
    <row r="17" spans="1:8" s="87" customFormat="1" ht="63" x14ac:dyDescent="0.2">
      <c r="A17" s="161"/>
      <c r="B17" s="162">
        <v>1</v>
      </c>
      <c r="C17" s="174" t="s">
        <v>169</v>
      </c>
      <c r="D17" s="159" t="s">
        <v>49</v>
      </c>
      <c r="E17" s="159">
        <v>1</v>
      </c>
      <c r="F17" s="165" t="s">
        <v>156</v>
      </c>
      <c r="G17" s="174"/>
      <c r="H17" s="124"/>
    </row>
    <row r="18" spans="1:8" s="87" customFormat="1" ht="15.75" x14ac:dyDescent="0.2">
      <c r="A18" s="161"/>
      <c r="B18" s="237" t="s">
        <v>168</v>
      </c>
      <c r="C18" s="237"/>
      <c r="D18" s="237"/>
      <c r="E18" s="237"/>
      <c r="F18" s="237"/>
      <c r="G18" s="237"/>
      <c r="H18" s="124"/>
    </row>
    <row r="19" spans="1:8" s="87" customFormat="1" ht="31.5" x14ac:dyDescent="0.2">
      <c r="A19" s="161"/>
      <c r="B19" s="162">
        <v>1</v>
      </c>
      <c r="C19" s="173" t="s">
        <v>167</v>
      </c>
      <c r="D19" s="159" t="s">
        <v>0</v>
      </c>
      <c r="E19" s="159">
        <v>1</v>
      </c>
      <c r="F19" s="165" t="s">
        <v>156</v>
      </c>
      <c r="G19" s="174"/>
      <c r="H19" s="124"/>
    </row>
    <row r="20" spans="1:8" s="87" customFormat="1" ht="31.5" x14ac:dyDescent="0.2">
      <c r="A20" s="161"/>
      <c r="B20" s="162">
        <v>2</v>
      </c>
      <c r="C20" s="173" t="s">
        <v>166</v>
      </c>
      <c r="D20" s="159" t="s">
        <v>0</v>
      </c>
      <c r="E20" s="159">
        <v>5</v>
      </c>
      <c r="F20" s="165" t="s">
        <v>156</v>
      </c>
      <c r="G20" s="174"/>
      <c r="H20" s="124"/>
    </row>
    <row r="21" spans="1:8" s="87" customFormat="1" ht="31.5" x14ac:dyDescent="0.2">
      <c r="A21" s="161"/>
      <c r="B21" s="162">
        <v>3</v>
      </c>
      <c r="C21" s="173" t="s">
        <v>165</v>
      </c>
      <c r="D21" s="159" t="s">
        <v>0</v>
      </c>
      <c r="E21" s="159">
        <v>1</v>
      </c>
      <c r="F21" s="165" t="s">
        <v>156</v>
      </c>
      <c r="G21" s="174"/>
      <c r="H21" s="124"/>
    </row>
    <row r="22" spans="1:8" s="87" customFormat="1" ht="31.5" x14ac:dyDescent="0.2">
      <c r="A22" s="161"/>
      <c r="B22" s="162">
        <v>4</v>
      </c>
      <c r="C22" s="173" t="s">
        <v>164</v>
      </c>
      <c r="D22" s="159" t="s">
        <v>0</v>
      </c>
      <c r="E22" s="159">
        <v>40</v>
      </c>
      <c r="F22" s="165" t="s">
        <v>156</v>
      </c>
      <c r="G22" s="174"/>
      <c r="H22" s="124"/>
    </row>
    <row r="23" spans="1:8" s="87" customFormat="1" ht="31.5" x14ac:dyDescent="0.2">
      <c r="A23" s="161"/>
      <c r="B23" s="162">
        <v>5</v>
      </c>
      <c r="C23" s="173" t="s">
        <v>163</v>
      </c>
      <c r="D23" s="159" t="s">
        <v>0</v>
      </c>
      <c r="E23" s="159">
        <v>1</v>
      </c>
      <c r="F23" s="165" t="s">
        <v>156</v>
      </c>
      <c r="G23" s="174"/>
      <c r="H23" s="124"/>
    </row>
    <row r="24" spans="1:8" s="87" customFormat="1" ht="31.5" x14ac:dyDescent="0.2">
      <c r="A24" s="161"/>
      <c r="B24" s="162">
        <v>6</v>
      </c>
      <c r="C24" s="173" t="s">
        <v>162</v>
      </c>
      <c r="D24" s="159" t="s">
        <v>0</v>
      </c>
      <c r="E24" s="159">
        <v>1</v>
      </c>
      <c r="F24" s="165" t="s">
        <v>156</v>
      </c>
      <c r="G24" s="174"/>
      <c r="H24" s="124"/>
    </row>
    <row r="25" spans="1:8" s="87" customFormat="1" ht="31.5" x14ac:dyDescent="0.2">
      <c r="A25" s="161"/>
      <c r="B25" s="162">
        <v>7</v>
      </c>
      <c r="C25" s="173" t="s">
        <v>161</v>
      </c>
      <c r="D25" s="159" t="s">
        <v>0</v>
      </c>
      <c r="E25" s="159">
        <v>2</v>
      </c>
      <c r="F25" s="165" t="s">
        <v>156</v>
      </c>
      <c r="G25" s="174"/>
      <c r="H25" s="124"/>
    </row>
    <row r="26" spans="1:8" s="87" customFormat="1" ht="31.5" x14ac:dyDescent="0.2">
      <c r="A26" s="161"/>
      <c r="B26" s="162">
        <v>8</v>
      </c>
      <c r="C26" s="172" t="s">
        <v>160</v>
      </c>
      <c r="D26" s="159" t="s">
        <v>0</v>
      </c>
      <c r="E26" s="159">
        <v>5</v>
      </c>
      <c r="F26" s="165" t="s">
        <v>156</v>
      </c>
      <c r="G26" s="174"/>
      <c r="H26" s="124"/>
    </row>
    <row r="27" spans="1:8" s="87" customFormat="1" ht="31.5" x14ac:dyDescent="0.2">
      <c r="A27" s="161"/>
      <c r="B27" s="162">
        <v>9</v>
      </c>
      <c r="C27" s="172" t="s">
        <v>159</v>
      </c>
      <c r="D27" s="159" t="s">
        <v>0</v>
      </c>
      <c r="E27" s="159">
        <v>1</v>
      </c>
      <c r="F27" s="165" t="s">
        <v>156</v>
      </c>
      <c r="G27" s="174"/>
      <c r="H27" s="124"/>
    </row>
    <row r="28" spans="1:8" s="87" customFormat="1" ht="31.5" x14ac:dyDescent="0.2">
      <c r="A28" s="161"/>
      <c r="B28" s="162">
        <v>10</v>
      </c>
      <c r="C28" s="172" t="s">
        <v>158</v>
      </c>
      <c r="D28" s="159" t="s">
        <v>0</v>
      </c>
      <c r="E28" s="159">
        <v>1</v>
      </c>
      <c r="F28" s="165" t="s">
        <v>156</v>
      </c>
      <c r="G28" s="174"/>
      <c r="H28" s="124"/>
    </row>
    <row r="29" spans="1:8" s="87" customFormat="1" ht="15.75" x14ac:dyDescent="0.2">
      <c r="A29" s="161"/>
      <c r="B29" s="236" t="s">
        <v>157</v>
      </c>
      <c r="C29" s="236"/>
      <c r="D29" s="236"/>
      <c r="E29" s="236"/>
      <c r="F29" s="236"/>
      <c r="G29" s="236"/>
      <c r="H29" s="124"/>
    </row>
    <row r="30" spans="1:8" s="87" customFormat="1" ht="157.5" x14ac:dyDescent="0.2">
      <c r="A30" s="161"/>
      <c r="B30" s="162">
        <v>1</v>
      </c>
      <c r="C30" s="169" t="s">
        <v>246</v>
      </c>
      <c r="D30" s="159" t="s">
        <v>1</v>
      </c>
      <c r="E30" s="171">
        <v>1615</v>
      </c>
      <c r="F30" s="165" t="s">
        <v>156</v>
      </c>
      <c r="G30" s="174" t="s">
        <v>240</v>
      </c>
      <c r="H30" s="124"/>
    </row>
    <row r="31" spans="1:8" s="87" customFormat="1" ht="157.5" x14ac:dyDescent="0.2">
      <c r="A31" s="161"/>
      <c r="B31" s="162">
        <v>2</v>
      </c>
      <c r="C31" s="169" t="s">
        <v>247</v>
      </c>
      <c r="D31" s="159" t="s">
        <v>1</v>
      </c>
      <c r="E31" s="171">
        <v>2620</v>
      </c>
      <c r="F31" s="165" t="s">
        <v>156</v>
      </c>
      <c r="G31" s="174" t="s">
        <v>241</v>
      </c>
      <c r="H31" s="124"/>
    </row>
    <row r="32" spans="1:8" s="87" customFormat="1" ht="157.5" x14ac:dyDescent="0.2">
      <c r="A32" s="161"/>
      <c r="B32" s="162">
        <v>3</v>
      </c>
      <c r="C32" s="170" t="s">
        <v>248</v>
      </c>
      <c r="D32" s="159" t="s">
        <v>1</v>
      </c>
      <c r="E32" s="171">
        <v>2190</v>
      </c>
      <c r="F32" s="165" t="s">
        <v>156</v>
      </c>
      <c r="G32" s="174" t="s">
        <v>242</v>
      </c>
      <c r="H32" s="124"/>
    </row>
    <row r="33" spans="1:10" s="87" customFormat="1" ht="141.75" x14ac:dyDescent="0.2">
      <c r="A33" s="161"/>
      <c r="B33" s="162">
        <v>4</v>
      </c>
      <c r="C33" s="169" t="s">
        <v>249</v>
      </c>
      <c r="D33" s="159" t="s">
        <v>1</v>
      </c>
      <c r="E33" s="166">
        <v>420</v>
      </c>
      <c r="F33" s="165" t="s">
        <v>156</v>
      </c>
      <c r="G33" s="174" t="s">
        <v>243</v>
      </c>
      <c r="H33" s="124"/>
    </row>
    <row r="34" spans="1:10" s="87" customFormat="1" ht="204.75" x14ac:dyDescent="0.2">
      <c r="A34" s="161"/>
      <c r="B34" s="162">
        <v>5</v>
      </c>
      <c r="C34" s="170" t="s">
        <v>250</v>
      </c>
      <c r="D34" s="159" t="s">
        <v>1</v>
      </c>
      <c r="E34" s="166">
        <v>10</v>
      </c>
      <c r="F34" s="165" t="s">
        <v>156</v>
      </c>
      <c r="G34" s="174" t="s">
        <v>253</v>
      </c>
      <c r="H34" s="124"/>
    </row>
    <row r="35" spans="1:10" s="87" customFormat="1" ht="157.5" x14ac:dyDescent="0.2">
      <c r="A35" s="161"/>
      <c r="B35" s="162">
        <v>6</v>
      </c>
      <c r="C35" s="169" t="s">
        <v>251</v>
      </c>
      <c r="D35" s="159" t="s">
        <v>1</v>
      </c>
      <c r="E35" s="166">
        <v>1010</v>
      </c>
      <c r="F35" s="165" t="s">
        <v>152</v>
      </c>
      <c r="G35" s="174" t="s">
        <v>244</v>
      </c>
      <c r="H35" s="124"/>
    </row>
    <row r="36" spans="1:10" s="87" customFormat="1" ht="15.75" x14ac:dyDescent="0.25">
      <c r="A36" s="161"/>
      <c r="B36" s="234" t="s">
        <v>155</v>
      </c>
      <c r="C36" s="234"/>
      <c r="D36" s="234"/>
      <c r="E36" s="234"/>
      <c r="F36" s="234"/>
      <c r="G36" s="234"/>
      <c r="H36" s="124"/>
    </row>
    <row r="37" spans="1:10" s="87" customFormat="1" ht="157.5" x14ac:dyDescent="0.2">
      <c r="A37" s="161"/>
      <c r="B37" s="162">
        <v>1</v>
      </c>
      <c r="C37" s="167" t="s">
        <v>154</v>
      </c>
      <c r="D37" s="159" t="s">
        <v>1</v>
      </c>
      <c r="E37" s="166">
        <v>2240</v>
      </c>
      <c r="F37" s="165" t="s">
        <v>152</v>
      </c>
      <c r="G37" s="174" t="s">
        <v>245</v>
      </c>
      <c r="H37" s="124"/>
    </row>
    <row r="38" spans="1:10" s="87" customFormat="1" ht="291" customHeight="1" x14ac:dyDescent="0.2">
      <c r="A38" s="161"/>
      <c r="B38" s="162">
        <v>2</v>
      </c>
      <c r="C38" s="168" t="s">
        <v>252</v>
      </c>
      <c r="D38" s="159" t="s">
        <v>0</v>
      </c>
      <c r="E38" s="166">
        <v>70</v>
      </c>
      <c r="F38" s="165" t="s">
        <v>152</v>
      </c>
      <c r="G38" s="174" t="s">
        <v>255</v>
      </c>
      <c r="H38" s="124"/>
    </row>
    <row r="39" spans="1:10" s="87" customFormat="1" ht="126" x14ac:dyDescent="0.2">
      <c r="A39" s="161"/>
      <c r="B39" s="162">
        <v>4</v>
      </c>
      <c r="C39" s="167" t="s">
        <v>153</v>
      </c>
      <c r="D39" s="159" t="s">
        <v>1</v>
      </c>
      <c r="E39" s="166">
        <v>5</v>
      </c>
      <c r="F39" s="165" t="s">
        <v>152</v>
      </c>
      <c r="G39" s="174" t="s">
        <v>254</v>
      </c>
      <c r="H39" s="124"/>
    </row>
    <row r="40" spans="1:10" s="87" customFormat="1" ht="31.5" x14ac:dyDescent="0.2">
      <c r="A40" s="161"/>
      <c r="B40" s="162">
        <v>5</v>
      </c>
      <c r="C40" s="164" t="s">
        <v>15</v>
      </c>
      <c r="D40" s="159" t="s">
        <v>0</v>
      </c>
      <c r="E40" s="163">
        <v>100</v>
      </c>
      <c r="F40" s="159" t="s">
        <v>150</v>
      </c>
      <c r="G40" s="174"/>
      <c r="H40" s="124"/>
    </row>
    <row r="41" spans="1:10" s="87" customFormat="1" ht="78.75" x14ac:dyDescent="0.25">
      <c r="A41" s="149"/>
      <c r="B41" s="162">
        <v>6</v>
      </c>
      <c r="C41" s="135" t="s">
        <v>51</v>
      </c>
      <c r="D41" s="159" t="s">
        <v>0</v>
      </c>
      <c r="E41" s="159">
        <v>100</v>
      </c>
      <c r="F41" s="159" t="s">
        <v>150</v>
      </c>
      <c r="G41" s="107" t="s">
        <v>216</v>
      </c>
      <c r="H41" s="156"/>
    </row>
    <row r="42" spans="1:10" ht="63" x14ac:dyDescent="0.2">
      <c r="B42" s="162">
        <v>7</v>
      </c>
      <c r="C42" s="135" t="s">
        <v>257</v>
      </c>
      <c r="D42" s="159" t="s">
        <v>0</v>
      </c>
      <c r="E42" s="159">
        <v>10</v>
      </c>
      <c r="F42" s="159" t="s">
        <v>150</v>
      </c>
      <c r="G42" s="190"/>
      <c r="H42" s="156"/>
    </row>
    <row r="43" spans="1:10" s="87" customFormat="1" ht="15.75" x14ac:dyDescent="0.25">
      <c r="A43" s="161"/>
      <c r="B43" s="234" t="s">
        <v>151</v>
      </c>
      <c r="C43" s="234"/>
      <c r="D43" s="234"/>
      <c r="E43" s="234"/>
      <c r="F43" s="234"/>
      <c r="G43" s="234"/>
      <c r="H43" s="124"/>
    </row>
    <row r="44" spans="1:10" ht="31.5" x14ac:dyDescent="0.2">
      <c r="B44" s="160">
        <v>1</v>
      </c>
      <c r="C44" s="135" t="s">
        <v>50</v>
      </c>
      <c r="D44" s="159" t="s">
        <v>0</v>
      </c>
      <c r="E44" s="159">
        <v>1</v>
      </c>
      <c r="F44" s="159" t="s">
        <v>150</v>
      </c>
      <c r="G44" s="190"/>
      <c r="H44" s="156"/>
    </row>
    <row r="45" spans="1:10" ht="17.100000000000001" customHeight="1" x14ac:dyDescent="0.2">
      <c r="B45" s="127"/>
      <c r="C45" s="127"/>
      <c r="D45" s="124"/>
      <c r="E45" s="124"/>
      <c r="F45" s="158"/>
      <c r="G45" s="157"/>
      <c r="H45" s="156"/>
    </row>
    <row r="46" spans="1:10" ht="17.100000000000001" customHeight="1" x14ac:dyDescent="0.25">
      <c r="A46" s="151"/>
      <c r="B46" s="151"/>
      <c r="C46" s="155" t="s">
        <v>9</v>
      </c>
      <c r="D46" s="132"/>
      <c r="E46" s="131"/>
      <c r="F46" s="131"/>
      <c r="G46" s="130"/>
      <c r="H46" s="152"/>
    </row>
    <row r="47" spans="1:10" ht="14.25" customHeight="1" x14ac:dyDescent="0.25">
      <c r="A47" s="151"/>
      <c r="B47" s="151"/>
      <c r="C47" s="155" t="s">
        <v>8</v>
      </c>
      <c r="D47" s="154"/>
      <c r="E47" s="153"/>
      <c r="F47" s="153"/>
      <c r="G47" s="152"/>
      <c r="H47" s="152"/>
      <c r="I47" s="82"/>
      <c r="J47" s="81"/>
    </row>
    <row r="48" spans="1:10" ht="15" customHeight="1" x14ac:dyDescent="0.2">
      <c r="A48" s="151"/>
      <c r="B48" s="151"/>
      <c r="C48" s="151"/>
      <c r="D48" s="154"/>
      <c r="E48" s="153"/>
      <c r="F48" s="153"/>
      <c r="G48" s="152"/>
      <c r="H48" s="152"/>
      <c r="I48" s="82"/>
      <c r="J48" s="81"/>
    </row>
    <row r="49" spans="1:10" s="72" customFormat="1" ht="15" x14ac:dyDescent="0.25">
      <c r="A49" s="69"/>
      <c r="B49" s="70"/>
      <c r="C49" s="73" t="s">
        <v>109</v>
      </c>
      <c r="D49" s="229"/>
      <c r="E49" s="229"/>
      <c r="F49" s="229"/>
      <c r="G49" s="74" t="s">
        <v>110</v>
      </c>
      <c r="H49" s="71"/>
    </row>
    <row r="50" spans="1:10" ht="15.75" customHeight="1" x14ac:dyDescent="0.2">
      <c r="A50" s="151"/>
      <c r="B50" s="151"/>
      <c r="C50" s="151"/>
      <c r="I50" s="82"/>
      <c r="J50" s="81"/>
    </row>
  </sheetData>
  <mergeCells count="8">
    <mergeCell ref="D49:F49"/>
    <mergeCell ref="B43:G43"/>
    <mergeCell ref="B4:G4"/>
    <mergeCell ref="B29:G29"/>
    <mergeCell ref="B36:G36"/>
    <mergeCell ref="B6:G6"/>
    <mergeCell ref="B16:G16"/>
    <mergeCell ref="B18:G18"/>
  </mergeCells>
  <pageMargins left="0" right="0" top="0" bottom="0" header="0" footer="0"/>
  <pageSetup paperSize="9" scale="70" fitToHeight="0" pageOrder="overThenDown" orientation="portrait" r:id="rId1"/>
  <rowBreaks count="1" manualBreakCount="1">
    <brk id="2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0A36E-C105-4047-89DB-1F8D520CE6C6}">
  <sheetPr>
    <tabColor theme="8" tint="0.79998168889431442"/>
    <outlinePr summaryBelow="0" summaryRight="0"/>
    <pageSetUpPr autoPageBreaks="0" fitToPage="1"/>
  </sheetPr>
  <dimension ref="A1:L70"/>
  <sheetViews>
    <sheetView view="pageBreakPreview" zoomScale="85" zoomScaleNormal="85" zoomScaleSheetLayoutView="85" workbookViewId="0">
      <selection activeCell="B4" sqref="B4:I4"/>
    </sheetView>
  </sheetViews>
  <sheetFormatPr defaultColWidth="10.5" defaultRowHeight="11.45" customHeight="1" x14ac:dyDescent="0.2"/>
  <cols>
    <col min="1" max="1" width="9.1640625" style="2" customWidth="1"/>
    <col min="2" max="2" width="6.1640625" style="2" customWidth="1"/>
    <col min="3" max="3" width="64.33203125" style="2" customWidth="1"/>
    <col min="4" max="4" width="12" style="2" customWidth="1"/>
    <col min="5" max="5" width="15.1640625" style="2" customWidth="1"/>
    <col min="6" max="6" width="24.1640625" style="2" customWidth="1"/>
    <col min="7" max="7" width="26.1640625" style="2" customWidth="1"/>
    <col min="8" max="8" width="22" style="2" customWidth="1"/>
    <col min="9" max="9" width="45.5" style="2" customWidth="1"/>
    <col min="10" max="10" width="9.1640625" style="2" customWidth="1"/>
    <col min="11" max="11" width="0" style="205" hidden="1" customWidth="1"/>
    <col min="12" max="16384" width="10.5" style="3"/>
  </cols>
  <sheetData>
    <row r="1" spans="1:12" s="2" customFormat="1" ht="69.75" customHeight="1" x14ac:dyDescent="0.2">
      <c r="B1" s="241" t="s">
        <v>263</v>
      </c>
      <c r="C1" s="242"/>
      <c r="D1" s="242"/>
      <c r="E1" s="242"/>
      <c r="F1" s="242"/>
      <c r="G1" s="242"/>
      <c r="H1" s="242"/>
      <c r="I1" s="242"/>
      <c r="K1" s="205"/>
    </row>
    <row r="2" spans="1:12" ht="15.75" x14ac:dyDescent="0.25">
      <c r="I2" s="61" t="s">
        <v>112</v>
      </c>
    </row>
    <row r="3" spans="1:12" ht="17.100000000000001" customHeight="1" x14ac:dyDescent="0.2">
      <c r="B3" s="4"/>
      <c r="C3" s="4"/>
      <c r="D3" s="4"/>
      <c r="E3" s="4"/>
      <c r="F3" s="5"/>
      <c r="G3" s="5"/>
      <c r="H3" s="4"/>
      <c r="I3" s="62"/>
      <c r="J3" s="5"/>
    </row>
    <row r="4" spans="1:12" ht="40.5" customHeight="1" x14ac:dyDescent="0.2">
      <c r="B4" s="227" t="s">
        <v>270</v>
      </c>
      <c r="C4" s="227"/>
      <c r="D4" s="227"/>
      <c r="E4" s="227"/>
      <c r="F4" s="227"/>
      <c r="G4" s="227"/>
      <c r="H4" s="227"/>
      <c r="I4" s="227"/>
      <c r="J4" s="181"/>
    </row>
    <row r="5" spans="1:12" s="40" customFormat="1" ht="57" customHeight="1" x14ac:dyDescent="0.25">
      <c r="A5" s="39"/>
      <c r="B5" s="36" t="s">
        <v>2</v>
      </c>
      <c r="C5" s="36" t="s">
        <v>3</v>
      </c>
      <c r="D5" s="36" t="s">
        <v>4</v>
      </c>
      <c r="E5" s="206" t="s">
        <v>264</v>
      </c>
      <c r="F5" s="207" t="s">
        <v>265</v>
      </c>
      <c r="G5" s="207" t="s">
        <v>266</v>
      </c>
      <c r="H5" s="36" t="s">
        <v>6</v>
      </c>
      <c r="I5" s="37" t="s">
        <v>7</v>
      </c>
      <c r="J5" s="38"/>
      <c r="K5" s="222"/>
    </row>
    <row r="6" spans="1:12" s="43" customFormat="1" ht="15.75" x14ac:dyDescent="0.25">
      <c r="A6" s="41"/>
      <c r="B6" s="228" t="s">
        <v>10</v>
      </c>
      <c r="C6" s="228"/>
      <c r="D6" s="228"/>
      <c r="E6" s="228"/>
      <c r="F6" s="228"/>
      <c r="G6" s="228"/>
      <c r="H6" s="228"/>
      <c r="I6" s="228"/>
      <c r="J6" s="42"/>
      <c r="K6" s="223"/>
      <c r="L6" s="41"/>
    </row>
    <row r="7" spans="1:12" s="43" customFormat="1" ht="63" x14ac:dyDescent="0.25">
      <c r="A7" s="41"/>
      <c r="B7" s="46">
        <v>1</v>
      </c>
      <c r="C7" s="32" t="s">
        <v>44</v>
      </c>
      <c r="D7" s="9" t="s">
        <v>0</v>
      </c>
      <c r="E7" s="23">
        <v>1</v>
      </c>
      <c r="F7" s="23"/>
      <c r="G7" s="23">
        <f>E7*F7</f>
        <v>0</v>
      </c>
      <c r="H7" s="10" t="s">
        <v>12</v>
      </c>
      <c r="I7" s="59" t="s">
        <v>108</v>
      </c>
      <c r="J7" s="21"/>
      <c r="K7" s="224">
        <f>E7*F7</f>
        <v>0</v>
      </c>
    </row>
    <row r="8" spans="1:12" s="43" customFormat="1" ht="63" x14ac:dyDescent="0.25">
      <c r="A8" s="41"/>
      <c r="B8" s="46" t="s">
        <v>45</v>
      </c>
      <c r="C8" s="32" t="s">
        <v>41</v>
      </c>
      <c r="D8" s="9" t="s">
        <v>0</v>
      </c>
      <c r="E8" s="9">
        <v>1</v>
      </c>
      <c r="F8" s="23"/>
      <c r="G8" s="23">
        <f t="shared" ref="G8:G46" si="0">E8*F8</f>
        <v>0</v>
      </c>
      <c r="H8" s="10" t="s">
        <v>12</v>
      </c>
      <c r="I8" s="59" t="s">
        <v>84</v>
      </c>
      <c r="J8" s="21"/>
      <c r="K8" s="224">
        <f t="shared" ref="K8:K46" si="1">E8*F8</f>
        <v>0</v>
      </c>
    </row>
    <row r="9" spans="1:12" s="43" customFormat="1" ht="63" x14ac:dyDescent="0.25">
      <c r="A9" s="41"/>
      <c r="B9" s="46" t="s">
        <v>46</v>
      </c>
      <c r="C9" s="32" t="s">
        <v>17</v>
      </c>
      <c r="D9" s="9" t="s">
        <v>0</v>
      </c>
      <c r="E9" s="9">
        <v>1</v>
      </c>
      <c r="F9" s="23"/>
      <c r="G9" s="23">
        <f t="shared" si="0"/>
        <v>0</v>
      </c>
      <c r="H9" s="10" t="s">
        <v>12</v>
      </c>
      <c r="I9" s="59" t="s">
        <v>83</v>
      </c>
      <c r="J9" s="21"/>
      <c r="K9" s="224">
        <f t="shared" si="1"/>
        <v>0</v>
      </c>
    </row>
    <row r="10" spans="1:12" s="43" customFormat="1" ht="78.75" x14ac:dyDescent="0.25">
      <c r="A10" s="41"/>
      <c r="B10" s="46" t="s">
        <v>47</v>
      </c>
      <c r="C10" s="32" t="s">
        <v>42</v>
      </c>
      <c r="D10" s="9" t="s">
        <v>0</v>
      </c>
      <c r="E10" s="9">
        <v>1</v>
      </c>
      <c r="F10" s="23"/>
      <c r="G10" s="23">
        <f t="shared" si="0"/>
        <v>0</v>
      </c>
      <c r="H10" s="10" t="s">
        <v>12</v>
      </c>
      <c r="I10" s="59" t="s">
        <v>85</v>
      </c>
      <c r="J10" s="21"/>
      <c r="K10" s="224">
        <f t="shared" si="1"/>
        <v>0</v>
      </c>
    </row>
    <row r="11" spans="1:12" s="43" customFormat="1" ht="63" x14ac:dyDescent="0.25">
      <c r="A11" s="41"/>
      <c r="B11" s="46" t="s">
        <v>48</v>
      </c>
      <c r="C11" s="56" t="s">
        <v>43</v>
      </c>
      <c r="D11" s="9" t="s">
        <v>0</v>
      </c>
      <c r="E11" s="9">
        <v>1</v>
      </c>
      <c r="F11" s="23"/>
      <c r="G11" s="23">
        <f t="shared" si="0"/>
        <v>0</v>
      </c>
      <c r="H11" s="10" t="s">
        <v>12</v>
      </c>
      <c r="I11" s="59" t="s">
        <v>86</v>
      </c>
      <c r="J11" s="21"/>
      <c r="K11" s="224">
        <f t="shared" si="1"/>
        <v>0</v>
      </c>
    </row>
    <row r="12" spans="1:12" s="43" customFormat="1" ht="110.25" x14ac:dyDescent="0.25">
      <c r="A12" s="41"/>
      <c r="B12" s="46" t="s">
        <v>56</v>
      </c>
      <c r="C12" s="33" t="s">
        <v>18</v>
      </c>
      <c r="D12" s="9" t="s">
        <v>0</v>
      </c>
      <c r="E12" s="9">
        <v>6</v>
      </c>
      <c r="F12" s="23"/>
      <c r="G12" s="23">
        <f t="shared" si="0"/>
        <v>0</v>
      </c>
      <c r="H12" s="10" t="s">
        <v>12</v>
      </c>
      <c r="I12" s="59" t="s">
        <v>87</v>
      </c>
      <c r="J12" s="21"/>
      <c r="K12" s="224">
        <f t="shared" si="1"/>
        <v>0</v>
      </c>
    </row>
    <row r="13" spans="1:12" s="43" customFormat="1" ht="63" x14ac:dyDescent="0.25">
      <c r="A13" s="41"/>
      <c r="B13" s="46" t="s">
        <v>57</v>
      </c>
      <c r="C13" s="32" t="s">
        <v>19</v>
      </c>
      <c r="D13" s="9" t="s">
        <v>0</v>
      </c>
      <c r="E13" s="23">
        <v>5</v>
      </c>
      <c r="F13" s="23"/>
      <c r="G13" s="23">
        <f t="shared" si="0"/>
        <v>0</v>
      </c>
      <c r="H13" s="10" t="s">
        <v>12</v>
      </c>
      <c r="I13" s="59" t="s">
        <v>88</v>
      </c>
      <c r="J13" s="21"/>
      <c r="K13" s="224">
        <f t="shared" si="1"/>
        <v>0</v>
      </c>
    </row>
    <row r="14" spans="1:12" s="43" customFormat="1" ht="63" x14ac:dyDescent="0.25">
      <c r="A14" s="41"/>
      <c r="B14" s="46" t="s">
        <v>58</v>
      </c>
      <c r="C14" s="35" t="s">
        <v>20</v>
      </c>
      <c r="D14" s="9" t="s">
        <v>0</v>
      </c>
      <c r="E14" s="23">
        <v>1</v>
      </c>
      <c r="F14" s="23"/>
      <c r="G14" s="23">
        <f t="shared" si="0"/>
        <v>0</v>
      </c>
      <c r="H14" s="10" t="s">
        <v>12</v>
      </c>
      <c r="I14" s="59" t="s">
        <v>89</v>
      </c>
      <c r="J14" s="21"/>
      <c r="K14" s="224">
        <f t="shared" si="1"/>
        <v>0</v>
      </c>
    </row>
    <row r="15" spans="1:12" s="43" customFormat="1" ht="63" x14ac:dyDescent="0.25">
      <c r="A15" s="41"/>
      <c r="B15" s="46" t="s">
        <v>59</v>
      </c>
      <c r="C15" s="35" t="s">
        <v>21</v>
      </c>
      <c r="D15" s="9" t="s">
        <v>0</v>
      </c>
      <c r="E15" s="45">
        <v>5</v>
      </c>
      <c r="F15" s="23"/>
      <c r="G15" s="23">
        <f t="shared" si="0"/>
        <v>0</v>
      </c>
      <c r="H15" s="10" t="s">
        <v>12</v>
      </c>
      <c r="I15" s="59" t="s">
        <v>90</v>
      </c>
      <c r="J15" s="21"/>
      <c r="K15" s="224">
        <f t="shared" si="1"/>
        <v>0</v>
      </c>
    </row>
    <row r="16" spans="1:12" s="43" customFormat="1" ht="63" x14ac:dyDescent="0.25">
      <c r="A16" s="41"/>
      <c r="B16" s="46" t="s">
        <v>60</v>
      </c>
      <c r="C16" s="35" t="s">
        <v>22</v>
      </c>
      <c r="D16" s="9" t="s">
        <v>0</v>
      </c>
      <c r="E16" s="45">
        <v>55</v>
      </c>
      <c r="F16" s="23"/>
      <c r="G16" s="23">
        <f t="shared" si="0"/>
        <v>0</v>
      </c>
      <c r="H16" s="10" t="s">
        <v>12</v>
      </c>
      <c r="I16" s="59" t="s">
        <v>91</v>
      </c>
      <c r="J16" s="21"/>
      <c r="K16" s="224">
        <f t="shared" si="1"/>
        <v>0</v>
      </c>
    </row>
    <row r="17" spans="1:11" s="43" customFormat="1" ht="78.75" x14ac:dyDescent="0.25">
      <c r="A17" s="41"/>
      <c r="B17" s="46" t="s">
        <v>61</v>
      </c>
      <c r="C17" s="32" t="s">
        <v>23</v>
      </c>
      <c r="D17" s="9" t="s">
        <v>0</v>
      </c>
      <c r="E17" s="45">
        <v>3</v>
      </c>
      <c r="F17" s="23"/>
      <c r="G17" s="23">
        <f t="shared" si="0"/>
        <v>0</v>
      </c>
      <c r="H17" s="10" t="s">
        <v>12</v>
      </c>
      <c r="I17" s="59" t="s">
        <v>92</v>
      </c>
      <c r="J17" s="21"/>
      <c r="K17" s="224">
        <f t="shared" si="1"/>
        <v>0</v>
      </c>
    </row>
    <row r="18" spans="1:11" s="43" customFormat="1" ht="63" x14ac:dyDescent="0.25">
      <c r="A18" s="41"/>
      <c r="B18" s="46" t="s">
        <v>62</v>
      </c>
      <c r="C18" s="32" t="s">
        <v>24</v>
      </c>
      <c r="D18" s="9" t="s">
        <v>0</v>
      </c>
      <c r="E18" s="45">
        <v>13</v>
      </c>
      <c r="F18" s="23"/>
      <c r="G18" s="23">
        <f t="shared" si="0"/>
        <v>0</v>
      </c>
      <c r="H18" s="10" t="s">
        <v>12</v>
      </c>
      <c r="I18" s="59" t="s">
        <v>93</v>
      </c>
      <c r="J18" s="21"/>
      <c r="K18" s="224">
        <f t="shared" si="1"/>
        <v>0</v>
      </c>
    </row>
    <row r="19" spans="1:11" s="43" customFormat="1" ht="173.25" x14ac:dyDescent="0.25">
      <c r="A19" s="41"/>
      <c r="B19" s="46" t="s">
        <v>63</v>
      </c>
      <c r="C19" s="33" t="s">
        <v>25</v>
      </c>
      <c r="D19" s="9" t="s">
        <v>0</v>
      </c>
      <c r="E19" s="23">
        <v>182</v>
      </c>
      <c r="F19" s="23"/>
      <c r="G19" s="23">
        <f t="shared" si="0"/>
        <v>0</v>
      </c>
      <c r="H19" s="10" t="s">
        <v>12</v>
      </c>
      <c r="I19" s="59" t="s">
        <v>94</v>
      </c>
      <c r="J19" s="21"/>
      <c r="K19" s="224">
        <f t="shared" si="1"/>
        <v>0</v>
      </c>
    </row>
    <row r="20" spans="1:11" s="43" customFormat="1" ht="78.75" x14ac:dyDescent="0.25">
      <c r="A20" s="41"/>
      <c r="B20" s="46" t="s">
        <v>64</v>
      </c>
      <c r="C20" s="33" t="s">
        <v>26</v>
      </c>
      <c r="D20" s="9" t="s">
        <v>0</v>
      </c>
      <c r="E20" s="23">
        <v>257</v>
      </c>
      <c r="F20" s="23"/>
      <c r="G20" s="23">
        <f t="shared" si="0"/>
        <v>0</v>
      </c>
      <c r="H20" s="10" t="s">
        <v>12</v>
      </c>
      <c r="I20" s="59" t="s">
        <v>95</v>
      </c>
      <c r="J20" s="21"/>
      <c r="K20" s="224">
        <f t="shared" si="1"/>
        <v>0</v>
      </c>
    </row>
    <row r="21" spans="1:11" s="43" customFormat="1" ht="110.25" x14ac:dyDescent="0.25">
      <c r="A21" s="41"/>
      <c r="B21" s="46" t="s">
        <v>65</v>
      </c>
      <c r="C21" s="32" t="s">
        <v>52</v>
      </c>
      <c r="D21" s="9" t="s">
        <v>0</v>
      </c>
      <c r="E21" s="23">
        <v>670</v>
      </c>
      <c r="F21" s="23"/>
      <c r="G21" s="23">
        <f t="shared" si="0"/>
        <v>0</v>
      </c>
      <c r="H21" s="10" t="s">
        <v>13</v>
      </c>
      <c r="I21" s="59" t="s">
        <v>96</v>
      </c>
      <c r="J21" s="21"/>
      <c r="K21" s="224">
        <f t="shared" si="1"/>
        <v>0</v>
      </c>
    </row>
    <row r="22" spans="1:11" s="43" customFormat="1" ht="78.75" x14ac:dyDescent="0.25">
      <c r="A22" s="41"/>
      <c r="B22" s="46" t="s">
        <v>66</v>
      </c>
      <c r="C22" s="33" t="s">
        <v>27</v>
      </c>
      <c r="D22" s="9" t="s">
        <v>0</v>
      </c>
      <c r="E22" s="23">
        <v>2</v>
      </c>
      <c r="F22" s="23"/>
      <c r="G22" s="23">
        <f t="shared" si="0"/>
        <v>0</v>
      </c>
      <c r="H22" s="10" t="s">
        <v>13</v>
      </c>
      <c r="I22" s="59" t="s">
        <v>97</v>
      </c>
      <c r="J22" s="21"/>
      <c r="K22" s="224">
        <f t="shared" si="1"/>
        <v>0</v>
      </c>
    </row>
    <row r="23" spans="1:11" s="43" customFormat="1" ht="63" x14ac:dyDescent="0.25">
      <c r="A23" s="41"/>
      <c r="B23" s="46" t="s">
        <v>67</v>
      </c>
      <c r="C23" s="35" t="s">
        <v>28</v>
      </c>
      <c r="D23" s="9" t="s">
        <v>0</v>
      </c>
      <c r="E23" s="23">
        <v>46</v>
      </c>
      <c r="F23" s="23"/>
      <c r="G23" s="23">
        <f t="shared" si="0"/>
        <v>0</v>
      </c>
      <c r="H23" s="10" t="s">
        <v>13</v>
      </c>
      <c r="I23" s="59" t="s">
        <v>98</v>
      </c>
      <c r="J23" s="21"/>
      <c r="K23" s="224">
        <f t="shared" si="1"/>
        <v>0</v>
      </c>
    </row>
    <row r="24" spans="1:11" s="43" customFormat="1" ht="78.75" x14ac:dyDescent="0.25">
      <c r="A24" s="41"/>
      <c r="B24" s="46" t="s">
        <v>68</v>
      </c>
      <c r="C24" s="33" t="s">
        <v>29</v>
      </c>
      <c r="D24" s="9" t="s">
        <v>0</v>
      </c>
      <c r="E24" s="45">
        <v>43</v>
      </c>
      <c r="F24" s="23"/>
      <c r="G24" s="23">
        <f t="shared" si="0"/>
        <v>0</v>
      </c>
      <c r="H24" s="10" t="s">
        <v>13</v>
      </c>
      <c r="I24" s="59" t="s">
        <v>99</v>
      </c>
      <c r="J24" s="21"/>
      <c r="K24" s="224">
        <f t="shared" si="1"/>
        <v>0</v>
      </c>
    </row>
    <row r="25" spans="1:11" s="43" customFormat="1" ht="78.75" x14ac:dyDescent="0.25">
      <c r="A25" s="41"/>
      <c r="B25" s="46" t="s">
        <v>69</v>
      </c>
      <c r="C25" s="33" t="s">
        <v>30</v>
      </c>
      <c r="D25" s="9" t="s">
        <v>0</v>
      </c>
      <c r="E25" s="45">
        <v>30</v>
      </c>
      <c r="F25" s="23"/>
      <c r="G25" s="23">
        <f t="shared" si="0"/>
        <v>0</v>
      </c>
      <c r="H25" s="10" t="s">
        <v>13</v>
      </c>
      <c r="I25" s="59" t="s">
        <v>99</v>
      </c>
      <c r="J25" s="21"/>
      <c r="K25" s="224">
        <f t="shared" si="1"/>
        <v>0</v>
      </c>
    </row>
    <row r="26" spans="1:11" s="43" customFormat="1" ht="126" x14ac:dyDescent="0.25">
      <c r="A26" s="41"/>
      <c r="B26" s="46" t="s">
        <v>70</v>
      </c>
      <c r="C26" s="33" t="s">
        <v>31</v>
      </c>
      <c r="D26" s="9" t="s">
        <v>0</v>
      </c>
      <c r="E26" s="45">
        <v>33</v>
      </c>
      <c r="F26" s="23"/>
      <c r="G26" s="23">
        <f t="shared" si="0"/>
        <v>0</v>
      </c>
      <c r="H26" s="10" t="s">
        <v>13</v>
      </c>
      <c r="I26" s="59" t="s">
        <v>100</v>
      </c>
      <c r="J26" s="21"/>
      <c r="K26" s="224">
        <f t="shared" si="1"/>
        <v>0</v>
      </c>
    </row>
    <row r="27" spans="1:11" s="43" customFormat="1" ht="94.5" x14ac:dyDescent="0.25">
      <c r="A27" s="41"/>
      <c r="B27" s="46" t="s">
        <v>71</v>
      </c>
      <c r="C27" s="32" t="s">
        <v>32</v>
      </c>
      <c r="D27" s="9" t="s">
        <v>0</v>
      </c>
      <c r="E27" s="45">
        <v>101</v>
      </c>
      <c r="F27" s="23"/>
      <c r="G27" s="23">
        <f t="shared" si="0"/>
        <v>0</v>
      </c>
      <c r="H27" s="10" t="s">
        <v>13</v>
      </c>
      <c r="I27" s="59" t="s">
        <v>101</v>
      </c>
      <c r="J27" s="21"/>
      <c r="K27" s="224">
        <f t="shared" si="1"/>
        <v>0</v>
      </c>
    </row>
    <row r="28" spans="1:11" s="43" customFormat="1" ht="157.5" x14ac:dyDescent="0.25">
      <c r="A28" s="41"/>
      <c r="B28" s="46" t="s">
        <v>72</v>
      </c>
      <c r="C28" s="35" t="s">
        <v>33</v>
      </c>
      <c r="D28" s="9" t="s">
        <v>0</v>
      </c>
      <c r="E28" s="23">
        <v>7</v>
      </c>
      <c r="F28" s="23"/>
      <c r="G28" s="23">
        <f t="shared" si="0"/>
        <v>0</v>
      </c>
      <c r="H28" s="10" t="s">
        <v>13</v>
      </c>
      <c r="I28" s="59" t="s">
        <v>102</v>
      </c>
      <c r="J28" s="21"/>
      <c r="K28" s="224">
        <f t="shared" si="1"/>
        <v>0</v>
      </c>
    </row>
    <row r="29" spans="1:11" s="43" customFormat="1" ht="157.5" x14ac:dyDescent="0.25">
      <c r="A29" s="41"/>
      <c r="B29" s="46" t="s">
        <v>73</v>
      </c>
      <c r="C29" s="56" t="s">
        <v>34</v>
      </c>
      <c r="D29" s="9" t="s">
        <v>0</v>
      </c>
      <c r="E29" s="23">
        <v>17</v>
      </c>
      <c r="F29" s="23"/>
      <c r="G29" s="23">
        <f t="shared" si="0"/>
        <v>0</v>
      </c>
      <c r="H29" s="10" t="s">
        <v>13</v>
      </c>
      <c r="I29" s="59" t="s">
        <v>103</v>
      </c>
      <c r="J29" s="21"/>
      <c r="K29" s="224">
        <f t="shared" si="1"/>
        <v>0</v>
      </c>
    </row>
    <row r="30" spans="1:11" s="43" customFormat="1" ht="157.5" x14ac:dyDescent="0.25">
      <c r="A30" s="41"/>
      <c r="B30" s="46" t="s">
        <v>74</v>
      </c>
      <c r="C30" s="35" t="s">
        <v>35</v>
      </c>
      <c r="D30" s="9" t="s">
        <v>0</v>
      </c>
      <c r="E30" s="23">
        <v>15</v>
      </c>
      <c r="F30" s="23"/>
      <c r="G30" s="23">
        <f t="shared" si="0"/>
        <v>0</v>
      </c>
      <c r="H30" s="10" t="s">
        <v>13</v>
      </c>
      <c r="I30" s="59" t="s">
        <v>104</v>
      </c>
      <c r="J30" s="21"/>
      <c r="K30" s="224">
        <f t="shared" si="1"/>
        <v>0</v>
      </c>
    </row>
    <row r="31" spans="1:11" s="43" customFormat="1" ht="173.25" x14ac:dyDescent="0.25">
      <c r="A31" s="41"/>
      <c r="B31" s="46" t="s">
        <v>75</v>
      </c>
      <c r="C31" s="35" t="s">
        <v>36</v>
      </c>
      <c r="D31" s="9" t="s">
        <v>0</v>
      </c>
      <c r="E31" s="23">
        <v>3</v>
      </c>
      <c r="F31" s="23"/>
      <c r="G31" s="23">
        <f t="shared" si="0"/>
        <v>0</v>
      </c>
      <c r="H31" s="10" t="s">
        <v>13</v>
      </c>
      <c r="I31" s="59" t="s">
        <v>105</v>
      </c>
      <c r="J31" s="21"/>
      <c r="K31" s="224">
        <f t="shared" si="1"/>
        <v>0</v>
      </c>
    </row>
    <row r="32" spans="1:11" s="43" customFormat="1" ht="94.5" x14ac:dyDescent="0.25">
      <c r="A32" s="41"/>
      <c r="B32" s="46" t="s">
        <v>76</v>
      </c>
      <c r="C32" s="33" t="s">
        <v>37</v>
      </c>
      <c r="D32" s="9" t="s">
        <v>0</v>
      </c>
      <c r="E32" s="23">
        <v>3</v>
      </c>
      <c r="F32" s="23"/>
      <c r="G32" s="23">
        <f t="shared" si="0"/>
        <v>0</v>
      </c>
      <c r="H32" s="10" t="s">
        <v>13</v>
      </c>
      <c r="I32" s="59" t="s">
        <v>106</v>
      </c>
      <c r="J32" s="21"/>
      <c r="K32" s="224">
        <f t="shared" si="1"/>
        <v>0</v>
      </c>
    </row>
    <row r="33" spans="1:11" s="43" customFormat="1" ht="63" x14ac:dyDescent="0.25">
      <c r="A33" s="41"/>
      <c r="B33" s="46" t="s">
        <v>77</v>
      </c>
      <c r="C33" s="33" t="s">
        <v>38</v>
      </c>
      <c r="D33" s="9" t="s">
        <v>0</v>
      </c>
      <c r="E33" s="23">
        <v>7</v>
      </c>
      <c r="F33" s="23"/>
      <c r="G33" s="23">
        <f t="shared" si="0"/>
        <v>0</v>
      </c>
      <c r="H33" s="10" t="s">
        <v>13</v>
      </c>
      <c r="I33" s="59" t="s">
        <v>197</v>
      </c>
      <c r="J33" s="21"/>
      <c r="K33" s="224">
        <f t="shared" si="1"/>
        <v>0</v>
      </c>
    </row>
    <row r="34" spans="1:11" s="43" customFormat="1" ht="15.75" customHeight="1" x14ac:dyDescent="0.25">
      <c r="A34" s="41"/>
      <c r="B34" s="243" t="s">
        <v>11</v>
      </c>
      <c r="C34" s="244"/>
      <c r="D34" s="244"/>
      <c r="E34" s="245"/>
      <c r="F34" s="23"/>
      <c r="G34" s="23"/>
      <c r="H34" s="208"/>
      <c r="I34" s="208"/>
      <c r="J34" s="21"/>
      <c r="K34" s="224">
        <f t="shared" si="1"/>
        <v>0</v>
      </c>
    </row>
    <row r="35" spans="1:11" s="43" customFormat="1" ht="173.25" x14ac:dyDescent="0.25">
      <c r="A35" s="41"/>
      <c r="B35" s="8">
        <v>1</v>
      </c>
      <c r="C35" s="33" t="s">
        <v>80</v>
      </c>
      <c r="D35" s="9" t="s">
        <v>1</v>
      </c>
      <c r="E35" s="45">
        <v>550</v>
      </c>
      <c r="F35" s="23"/>
      <c r="G35" s="23">
        <f t="shared" si="0"/>
        <v>0</v>
      </c>
      <c r="H35" s="10" t="s">
        <v>14</v>
      </c>
      <c r="I35" s="59" t="s">
        <v>184</v>
      </c>
      <c r="J35" s="21"/>
      <c r="K35" s="224">
        <f t="shared" si="1"/>
        <v>0</v>
      </c>
    </row>
    <row r="36" spans="1:11" s="43" customFormat="1" ht="173.25" x14ac:dyDescent="0.25">
      <c r="A36" s="41"/>
      <c r="B36" s="8">
        <v>2</v>
      </c>
      <c r="C36" s="44" t="s">
        <v>79</v>
      </c>
      <c r="D36" s="9" t="s">
        <v>1</v>
      </c>
      <c r="E36" s="45">
        <v>12300</v>
      </c>
      <c r="F36" s="23"/>
      <c r="G36" s="23">
        <f t="shared" si="0"/>
        <v>0</v>
      </c>
      <c r="H36" s="10" t="s">
        <v>14</v>
      </c>
      <c r="I36" s="59" t="s">
        <v>185</v>
      </c>
      <c r="J36" s="21"/>
      <c r="K36" s="224">
        <f t="shared" si="1"/>
        <v>0</v>
      </c>
    </row>
    <row r="37" spans="1:11" s="43" customFormat="1" ht="173.25" x14ac:dyDescent="0.25">
      <c r="A37" s="41"/>
      <c r="B37" s="8">
        <v>3</v>
      </c>
      <c r="C37" s="33" t="s">
        <v>78</v>
      </c>
      <c r="D37" s="9" t="s">
        <v>1</v>
      </c>
      <c r="E37" s="26">
        <v>1475</v>
      </c>
      <c r="F37" s="23"/>
      <c r="G37" s="23">
        <f t="shared" si="0"/>
        <v>0</v>
      </c>
      <c r="H37" s="10" t="s">
        <v>14</v>
      </c>
      <c r="I37" s="59" t="s">
        <v>186</v>
      </c>
      <c r="J37" s="21"/>
      <c r="K37" s="224">
        <f t="shared" si="1"/>
        <v>0</v>
      </c>
    </row>
    <row r="38" spans="1:11" s="43" customFormat="1" ht="141.75" x14ac:dyDescent="0.25">
      <c r="A38" s="41"/>
      <c r="B38" s="8">
        <v>4</v>
      </c>
      <c r="C38" s="32" t="s">
        <v>53</v>
      </c>
      <c r="D38" s="9" t="s">
        <v>1</v>
      </c>
      <c r="E38" s="26">
        <v>100</v>
      </c>
      <c r="F38" s="23"/>
      <c r="G38" s="23">
        <f t="shared" si="0"/>
        <v>0</v>
      </c>
      <c r="H38" s="10" t="s">
        <v>14</v>
      </c>
      <c r="I38" s="59" t="s">
        <v>187</v>
      </c>
      <c r="J38" s="21"/>
      <c r="K38" s="224">
        <f t="shared" si="1"/>
        <v>0</v>
      </c>
    </row>
    <row r="39" spans="1:11" s="43" customFormat="1" ht="157.5" x14ac:dyDescent="0.25">
      <c r="A39" s="41"/>
      <c r="B39" s="8">
        <v>5</v>
      </c>
      <c r="C39" s="33" t="s">
        <v>54</v>
      </c>
      <c r="D39" s="9" t="s">
        <v>1</v>
      </c>
      <c r="E39" s="26">
        <v>550</v>
      </c>
      <c r="F39" s="23"/>
      <c r="G39" s="23">
        <f t="shared" si="0"/>
        <v>0</v>
      </c>
      <c r="H39" s="10" t="s">
        <v>14</v>
      </c>
      <c r="I39" s="59" t="s">
        <v>188</v>
      </c>
      <c r="J39" s="21"/>
      <c r="K39" s="224">
        <f t="shared" si="1"/>
        <v>0</v>
      </c>
    </row>
    <row r="40" spans="1:11" s="43" customFormat="1" ht="63" x14ac:dyDescent="0.25">
      <c r="A40" s="41"/>
      <c r="B40" s="8">
        <v>6</v>
      </c>
      <c r="C40" s="33" t="s">
        <v>55</v>
      </c>
      <c r="D40" s="9" t="s">
        <v>1</v>
      </c>
      <c r="E40" s="26">
        <v>510</v>
      </c>
      <c r="F40" s="23"/>
      <c r="G40" s="23">
        <f t="shared" si="0"/>
        <v>0</v>
      </c>
      <c r="H40" s="10" t="s">
        <v>14</v>
      </c>
      <c r="I40" s="59" t="s">
        <v>82</v>
      </c>
      <c r="J40" s="21"/>
      <c r="K40" s="224">
        <f t="shared" si="1"/>
        <v>0</v>
      </c>
    </row>
    <row r="41" spans="1:11" s="43" customFormat="1" ht="110.25" x14ac:dyDescent="0.25">
      <c r="A41" s="41"/>
      <c r="B41" s="8">
        <v>7</v>
      </c>
      <c r="C41" s="56" t="s">
        <v>39</v>
      </c>
      <c r="D41" s="9" t="s">
        <v>1</v>
      </c>
      <c r="E41" s="26">
        <v>13925</v>
      </c>
      <c r="F41" s="23"/>
      <c r="G41" s="23">
        <f t="shared" si="0"/>
        <v>0</v>
      </c>
      <c r="H41" s="10" t="s">
        <v>14</v>
      </c>
      <c r="I41" s="59" t="s">
        <v>182</v>
      </c>
      <c r="J41" s="21"/>
      <c r="K41" s="224">
        <f t="shared" si="1"/>
        <v>0</v>
      </c>
    </row>
    <row r="42" spans="1:11" s="43" customFormat="1" ht="110.25" x14ac:dyDescent="0.25">
      <c r="A42" s="41"/>
      <c r="B42" s="8">
        <v>8</v>
      </c>
      <c r="C42" s="35" t="s">
        <v>40</v>
      </c>
      <c r="D42" s="9" t="s">
        <v>1</v>
      </c>
      <c r="E42" s="26">
        <v>550</v>
      </c>
      <c r="F42" s="23"/>
      <c r="G42" s="23">
        <f t="shared" si="0"/>
        <v>0</v>
      </c>
      <c r="H42" s="10" t="s">
        <v>14</v>
      </c>
      <c r="I42" s="59" t="s">
        <v>183</v>
      </c>
      <c r="J42" s="21"/>
      <c r="K42" s="224">
        <f t="shared" si="1"/>
        <v>0</v>
      </c>
    </row>
    <row r="43" spans="1:11" s="43" customFormat="1" ht="31.5" x14ac:dyDescent="0.25">
      <c r="A43" s="41"/>
      <c r="B43" s="8">
        <v>9</v>
      </c>
      <c r="C43" s="34" t="s">
        <v>15</v>
      </c>
      <c r="D43" s="9" t="s">
        <v>0</v>
      </c>
      <c r="E43" s="9">
        <v>1000</v>
      </c>
      <c r="F43" s="23"/>
      <c r="G43" s="23">
        <f t="shared" si="0"/>
        <v>0</v>
      </c>
      <c r="H43" s="10" t="s">
        <v>16</v>
      </c>
      <c r="I43" s="65"/>
      <c r="J43" s="21"/>
      <c r="K43" s="224">
        <f t="shared" si="1"/>
        <v>0</v>
      </c>
    </row>
    <row r="44" spans="1:11" s="43" customFormat="1" ht="63" x14ac:dyDescent="0.25">
      <c r="A44" s="41"/>
      <c r="B44" s="8">
        <v>10</v>
      </c>
      <c r="C44" s="57" t="s">
        <v>51</v>
      </c>
      <c r="D44" s="9" t="s">
        <v>0</v>
      </c>
      <c r="E44" s="9">
        <v>1000</v>
      </c>
      <c r="F44" s="23"/>
      <c r="G44" s="23">
        <f t="shared" si="0"/>
        <v>0</v>
      </c>
      <c r="H44" s="10" t="s">
        <v>16</v>
      </c>
      <c r="I44" s="68" t="s">
        <v>107</v>
      </c>
      <c r="J44" s="21"/>
      <c r="K44" s="224">
        <f t="shared" si="1"/>
        <v>0</v>
      </c>
    </row>
    <row r="45" spans="1:11" s="43" customFormat="1" ht="15.75" customHeight="1" x14ac:dyDescent="0.25">
      <c r="A45" s="41"/>
      <c r="B45" s="243" t="s">
        <v>81</v>
      </c>
      <c r="C45" s="244"/>
      <c r="D45" s="244"/>
      <c r="E45" s="245"/>
      <c r="F45" s="23"/>
      <c r="G45" s="23"/>
      <c r="H45" s="208"/>
      <c r="I45" s="208"/>
      <c r="J45" s="21"/>
      <c r="K45" s="224">
        <f t="shared" si="1"/>
        <v>0</v>
      </c>
    </row>
    <row r="46" spans="1:11" s="43" customFormat="1" ht="31.5" x14ac:dyDescent="0.25">
      <c r="A46" s="41"/>
      <c r="B46" s="8">
        <v>1</v>
      </c>
      <c r="C46" s="57" t="s">
        <v>50</v>
      </c>
      <c r="D46" s="9" t="s">
        <v>49</v>
      </c>
      <c r="E46" s="9">
        <v>1</v>
      </c>
      <c r="F46" s="23"/>
      <c r="G46" s="23">
        <f t="shared" si="0"/>
        <v>0</v>
      </c>
      <c r="H46" s="10" t="s">
        <v>16</v>
      </c>
      <c r="I46" s="65"/>
      <c r="J46" s="21"/>
      <c r="K46" s="224">
        <f t="shared" si="1"/>
        <v>0</v>
      </c>
    </row>
    <row r="47" spans="1:11" s="195" customFormat="1" ht="15" x14ac:dyDescent="0.25">
      <c r="A47" s="246" t="s">
        <v>259</v>
      </c>
      <c r="B47" s="247"/>
      <c r="C47" s="247"/>
      <c r="D47" s="247"/>
      <c r="E47" s="247"/>
      <c r="F47" s="248"/>
      <c r="G47" s="194">
        <f>SUM(G7:G46)</f>
        <v>0</v>
      </c>
      <c r="H47" s="197"/>
      <c r="I47" s="197"/>
      <c r="K47" s="225">
        <f>SUM(K7:K46)</f>
        <v>0</v>
      </c>
    </row>
    <row r="48" spans="1:11" s="195" customFormat="1" ht="15" x14ac:dyDescent="0.25">
      <c r="A48" s="238" t="s">
        <v>260</v>
      </c>
      <c r="B48" s="239"/>
      <c r="C48" s="239"/>
      <c r="D48" s="239"/>
      <c r="E48" s="239"/>
      <c r="F48" s="240"/>
      <c r="G48" s="209">
        <f>G47*0.22</f>
        <v>0</v>
      </c>
      <c r="H48" s="197"/>
      <c r="I48" s="218" t="s">
        <v>268</v>
      </c>
      <c r="K48" s="225"/>
    </row>
    <row r="49" spans="1:12" s="195" customFormat="1" ht="15" x14ac:dyDescent="0.25">
      <c r="A49" s="238" t="s">
        <v>261</v>
      </c>
      <c r="B49" s="239"/>
      <c r="C49" s="239"/>
      <c r="D49" s="239"/>
      <c r="E49" s="239"/>
      <c r="F49" s="240"/>
      <c r="G49" s="196">
        <f>G48+G47</f>
        <v>0</v>
      </c>
      <c r="H49" s="197"/>
      <c r="I49" s="218" t="s">
        <v>269</v>
      </c>
      <c r="K49" s="225"/>
    </row>
    <row r="50" spans="1:12" s="43" customFormat="1" ht="15.75" x14ac:dyDescent="0.25">
      <c r="A50" s="41"/>
      <c r="B50" s="191"/>
      <c r="C50" s="192"/>
      <c r="D50" s="21"/>
      <c r="E50" s="21"/>
      <c r="F50" s="21"/>
      <c r="G50" s="21"/>
      <c r="H50" s="193"/>
      <c r="I50" s="66"/>
      <c r="J50" s="21"/>
      <c r="K50" s="224"/>
    </row>
    <row r="51" spans="1:12" s="43" customFormat="1" ht="15.75" x14ac:dyDescent="0.25">
      <c r="A51" s="61"/>
      <c r="B51" s="24"/>
      <c r="C51" s="198" t="s">
        <v>262</v>
      </c>
      <c r="D51" s="21"/>
      <c r="E51" s="21"/>
      <c r="F51" s="21"/>
      <c r="G51" s="21"/>
      <c r="H51" s="25"/>
      <c r="I51" s="66"/>
      <c r="J51" s="11"/>
      <c r="K51" s="224"/>
    </row>
    <row r="52" spans="1:12" s="43" customFormat="1" ht="15.75" x14ac:dyDescent="0.25">
      <c r="A52" s="61"/>
      <c r="B52" s="199"/>
      <c r="C52" s="200" t="s">
        <v>9</v>
      </c>
      <c r="D52" s="17"/>
      <c r="E52" s="18"/>
      <c r="F52" s="18"/>
      <c r="G52" s="18"/>
      <c r="H52" s="18"/>
      <c r="I52" s="67"/>
      <c r="J52" s="11"/>
      <c r="K52" s="224"/>
    </row>
    <row r="53" spans="1:12" s="43" customFormat="1" ht="15.75" x14ac:dyDescent="0.25">
      <c r="A53" s="61"/>
      <c r="B53" s="199"/>
      <c r="C53" s="200" t="s">
        <v>8</v>
      </c>
      <c r="D53" s="24"/>
      <c r="E53" s="201"/>
      <c r="F53" s="201"/>
      <c r="G53" s="201"/>
      <c r="H53" s="201"/>
      <c r="I53" s="198"/>
      <c r="J53" s="11"/>
      <c r="K53" s="224"/>
    </row>
    <row r="54" spans="1:12" s="43" customFormat="1" ht="15.75" x14ac:dyDescent="0.25">
      <c r="A54" s="61"/>
      <c r="B54" s="202"/>
      <c r="C54" s="202" t="s">
        <v>258</v>
      </c>
      <c r="D54" s="203"/>
      <c r="E54" s="204"/>
      <c r="F54" s="204"/>
      <c r="G54" s="204"/>
      <c r="H54" s="204"/>
      <c r="I54" s="192"/>
      <c r="J54" s="11"/>
      <c r="K54" s="224"/>
    </row>
    <row r="55" spans="1:12" s="43" customFormat="1" ht="15.75" x14ac:dyDescent="0.25">
      <c r="A55" s="61"/>
      <c r="B55" s="202"/>
      <c r="C55" s="202" t="s">
        <v>267</v>
      </c>
      <c r="D55" s="203"/>
      <c r="E55" s="204"/>
      <c r="F55" s="204"/>
      <c r="G55" s="204"/>
      <c r="H55" s="204"/>
      <c r="I55" s="192"/>
      <c r="J55" s="11"/>
      <c r="K55" s="224"/>
    </row>
    <row r="56" spans="1:12" s="7" customFormat="1" ht="15.75" x14ac:dyDescent="0.2">
      <c r="A56" s="2"/>
      <c r="B56" s="20"/>
      <c r="C56" s="20"/>
      <c r="D56" s="13"/>
      <c r="E56" s="14"/>
      <c r="F56" s="14"/>
      <c r="G56" s="14"/>
      <c r="H56" s="14"/>
      <c r="I56" s="12"/>
      <c r="J56" s="11"/>
      <c r="K56" s="226"/>
    </row>
    <row r="57" spans="1:12" s="7" customFormat="1" ht="15.75" x14ac:dyDescent="0.2">
      <c r="A57" s="2"/>
      <c r="B57" s="20"/>
      <c r="C57" s="20"/>
      <c r="D57" s="2"/>
      <c r="E57" s="2"/>
      <c r="F57" s="2"/>
      <c r="G57" s="2"/>
      <c r="H57" s="2"/>
      <c r="I57" s="2"/>
      <c r="J57" s="11"/>
      <c r="K57" s="226"/>
    </row>
    <row r="58" spans="1:12" s="7" customFormat="1" ht="15.75" x14ac:dyDescent="0.2">
      <c r="A58" s="2"/>
      <c r="B58" s="20"/>
      <c r="C58" s="20"/>
      <c r="D58" s="2"/>
      <c r="E58" s="2"/>
      <c r="F58" s="2"/>
      <c r="G58" s="2"/>
      <c r="H58" s="2"/>
      <c r="I58" s="2"/>
      <c r="J58" s="11"/>
      <c r="K58" s="226"/>
    </row>
    <row r="59" spans="1:12" ht="17.100000000000001" customHeight="1" x14ac:dyDescent="0.2">
      <c r="B59" s="20"/>
      <c r="C59" s="20"/>
      <c r="J59" s="11"/>
    </row>
    <row r="60" spans="1:12" ht="17.100000000000001" customHeight="1" x14ac:dyDescent="0.2">
      <c r="B60" s="19"/>
      <c r="C60" s="19"/>
      <c r="J60" s="11"/>
    </row>
    <row r="61" spans="1:12" ht="17.100000000000001" customHeight="1" x14ac:dyDescent="0.2">
      <c r="A61" s="20"/>
      <c r="B61" s="19"/>
      <c r="C61" s="19"/>
      <c r="J61" s="12"/>
    </row>
    <row r="62" spans="1:12" customFormat="1" ht="14.25" customHeight="1" x14ac:dyDescent="0.2">
      <c r="A62" s="20"/>
      <c r="B62" s="2"/>
      <c r="C62" s="2"/>
      <c r="D62" s="2"/>
      <c r="E62" s="2"/>
      <c r="F62" s="2"/>
      <c r="G62" s="2"/>
      <c r="H62" s="2"/>
      <c r="I62" s="2"/>
      <c r="J62" s="12"/>
      <c r="K62" s="13"/>
      <c r="L62" s="13"/>
    </row>
    <row r="63" spans="1:12" customFormat="1" ht="15" customHeight="1" x14ac:dyDescent="0.2">
      <c r="A63" s="20"/>
      <c r="B63" s="2"/>
      <c r="C63" s="2"/>
      <c r="D63" s="2"/>
      <c r="E63" s="2"/>
      <c r="F63" s="2"/>
      <c r="G63" s="2"/>
      <c r="H63" s="2"/>
      <c r="I63" s="2"/>
      <c r="J63" s="12"/>
      <c r="K63" s="13"/>
      <c r="L63" s="13"/>
    </row>
    <row r="64" spans="1:12" customFormat="1" ht="14.25" x14ac:dyDescent="0.2">
      <c r="A64" s="20"/>
      <c r="B64" s="2"/>
      <c r="C64" s="2"/>
      <c r="D64" s="2"/>
      <c r="E64" s="2"/>
      <c r="F64" s="2"/>
      <c r="G64" s="2"/>
      <c r="H64" s="2"/>
      <c r="I64" s="2"/>
      <c r="J64" s="12"/>
      <c r="K64" s="13"/>
      <c r="L64" s="13"/>
    </row>
    <row r="65" spans="1:12" customFormat="1" ht="14.25" x14ac:dyDescent="0.2">
      <c r="A65" s="20"/>
      <c r="B65" s="2"/>
      <c r="C65" s="2"/>
      <c r="D65" s="2"/>
      <c r="E65" s="2"/>
      <c r="F65" s="2"/>
      <c r="G65" s="2"/>
      <c r="H65" s="2"/>
      <c r="I65" s="2"/>
      <c r="J65" s="12"/>
      <c r="K65" s="13"/>
      <c r="L65" s="13"/>
    </row>
    <row r="66" spans="1:12" customFormat="1" ht="15.75" customHeight="1" x14ac:dyDescent="0.2">
      <c r="A66" s="20"/>
      <c r="B66" s="2"/>
      <c r="C66" s="2"/>
      <c r="D66" s="2"/>
      <c r="E66" s="2"/>
      <c r="F66" s="2"/>
      <c r="G66" s="2"/>
      <c r="H66" s="2"/>
      <c r="I66" s="2"/>
      <c r="J66" s="2"/>
      <c r="K66" s="13"/>
      <c r="L66" s="13"/>
    </row>
    <row r="67" spans="1:12" ht="11.45" customHeight="1" x14ac:dyDescent="0.2">
      <c r="A67" s="20"/>
    </row>
    <row r="68" spans="1:12" ht="11.45" customHeight="1" x14ac:dyDescent="0.2">
      <c r="A68" s="20"/>
    </row>
    <row r="69" spans="1:12" s="2" customFormat="1" ht="11.45" customHeight="1" x14ac:dyDescent="0.2">
      <c r="A69" s="19"/>
      <c r="K69" s="205"/>
      <c r="L69" s="3"/>
    </row>
    <row r="70" spans="1:12" s="2" customFormat="1" ht="11.45" customHeight="1" x14ac:dyDescent="0.2">
      <c r="A70" s="19"/>
      <c r="K70" s="205"/>
      <c r="L70" s="3"/>
    </row>
  </sheetData>
  <mergeCells count="8">
    <mergeCell ref="A49:F49"/>
    <mergeCell ref="B1:I1"/>
    <mergeCell ref="B45:E45"/>
    <mergeCell ref="B34:E34"/>
    <mergeCell ref="B4:I4"/>
    <mergeCell ref="B6:I6"/>
    <mergeCell ref="A47:F47"/>
    <mergeCell ref="A48:F48"/>
  </mergeCells>
  <printOptions horizontalCentered="1"/>
  <pageMargins left="0" right="0" top="0" bottom="0" header="0" footer="0"/>
  <pageSetup paperSize="9" scale="53" fitToHeight="0" pageOrder="overThenDown" orientation="portrait" r:id="rId1"/>
  <rowBreaks count="2" manualBreakCount="2">
    <brk id="30" max="7" man="1"/>
    <brk id="3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28EDC-F4AB-4C8D-AC0E-04F1FE96B01A}">
  <sheetPr>
    <tabColor theme="8" tint="0.79998168889431442"/>
    <outlinePr summaryBelow="0" summaryRight="0"/>
    <pageSetUpPr autoPageBreaks="0" fitToPage="1"/>
  </sheetPr>
  <dimension ref="A1:L69"/>
  <sheetViews>
    <sheetView view="pageBreakPreview" zoomScale="85" zoomScaleNormal="85" zoomScaleSheetLayoutView="85" workbookViewId="0">
      <selection activeCell="F7" sqref="F7"/>
    </sheetView>
  </sheetViews>
  <sheetFormatPr defaultColWidth="10.5" defaultRowHeight="11.45" customHeight="1" x14ac:dyDescent="0.25"/>
  <cols>
    <col min="1" max="1" width="9.1640625" style="76" customWidth="1"/>
    <col min="2" max="2" width="6.1640625" style="77" customWidth="1"/>
    <col min="3" max="3" width="58.83203125" style="78" customWidth="1"/>
    <col min="4" max="5" width="17.5" style="77" customWidth="1"/>
    <col min="6" max="6" width="20.1640625" style="77" customWidth="1"/>
    <col min="7" max="7" width="22.6640625" style="77" customWidth="1"/>
    <col min="8" max="8" width="34" style="77" customWidth="1"/>
    <col min="9" max="9" width="44.6640625" style="77" customWidth="1"/>
    <col min="10" max="10" width="9.1640625" style="76" hidden="1" customWidth="1"/>
    <col min="11" max="16384" width="10.5" style="75"/>
  </cols>
  <sheetData>
    <row r="1" spans="1:12" s="120" customFormat="1" ht="15.95" customHeight="1" x14ac:dyDescent="0.25">
      <c r="A1" s="76"/>
      <c r="B1" s="77"/>
      <c r="C1" s="78"/>
      <c r="D1" s="77"/>
      <c r="E1" s="77"/>
      <c r="F1" s="77"/>
      <c r="G1" s="77"/>
      <c r="H1" s="77"/>
      <c r="I1" s="60" t="s">
        <v>111</v>
      </c>
      <c r="J1" s="76"/>
    </row>
    <row r="2" spans="1:12" ht="15.75" x14ac:dyDescent="0.25">
      <c r="I2" s="61" t="s">
        <v>112</v>
      </c>
    </row>
    <row r="3" spans="1:12" ht="17.100000000000001" customHeight="1" x14ac:dyDescent="0.2">
      <c r="B3" s="119"/>
      <c r="C3" s="119"/>
      <c r="D3" s="119"/>
      <c r="E3" s="119"/>
      <c r="F3" s="119"/>
      <c r="G3" s="119"/>
      <c r="H3" s="119"/>
      <c r="I3" s="183"/>
      <c r="J3" s="119"/>
    </row>
    <row r="4" spans="1:12" ht="40.5" customHeight="1" x14ac:dyDescent="0.2">
      <c r="B4" s="230" t="s">
        <v>271</v>
      </c>
      <c r="C4" s="230"/>
      <c r="D4" s="230"/>
      <c r="E4" s="230"/>
      <c r="F4" s="230"/>
      <c r="G4" s="230"/>
      <c r="H4" s="230"/>
      <c r="I4" s="230"/>
      <c r="J4" s="182"/>
    </row>
    <row r="5" spans="1:12" ht="57" customHeight="1" x14ac:dyDescent="0.2">
      <c r="A5" s="79"/>
      <c r="B5" s="36" t="s">
        <v>2</v>
      </c>
      <c r="C5" s="36" t="s">
        <v>3</v>
      </c>
      <c r="D5" s="36" t="s">
        <v>4</v>
      </c>
      <c r="E5" s="36" t="s">
        <v>5</v>
      </c>
      <c r="F5" s="207" t="s">
        <v>265</v>
      </c>
      <c r="G5" s="207" t="s">
        <v>266</v>
      </c>
      <c r="H5" s="36" t="s">
        <v>6</v>
      </c>
      <c r="I5" s="37" t="s">
        <v>7</v>
      </c>
      <c r="J5" s="117"/>
    </row>
    <row r="6" spans="1:12" s="87" customFormat="1" ht="15.95" customHeight="1" x14ac:dyDescent="0.2">
      <c r="A6" s="89"/>
      <c r="B6" s="231" t="s">
        <v>133</v>
      </c>
      <c r="C6" s="231"/>
      <c r="D6" s="231"/>
      <c r="E6" s="231"/>
      <c r="F6" s="231"/>
      <c r="G6" s="231"/>
      <c r="H6" s="231"/>
      <c r="I6" s="231"/>
      <c r="J6" s="116"/>
      <c r="K6" s="115"/>
      <c r="L6" s="114"/>
    </row>
    <row r="7" spans="1:12" s="113" customFormat="1" ht="78.75" x14ac:dyDescent="0.2">
      <c r="A7" s="89"/>
      <c r="B7" s="106">
        <v>1</v>
      </c>
      <c r="C7" s="111" t="s">
        <v>132</v>
      </c>
      <c r="D7" s="102" t="s">
        <v>0</v>
      </c>
      <c r="E7" s="108">
        <v>1</v>
      </c>
      <c r="F7" s="108"/>
      <c r="G7" s="108">
        <f>F7*E7</f>
        <v>0</v>
      </c>
      <c r="H7" s="103" t="s">
        <v>122</v>
      </c>
      <c r="I7" s="144" t="s">
        <v>191</v>
      </c>
      <c r="J7" s="88">
        <f>E7*F7</f>
        <v>0</v>
      </c>
    </row>
    <row r="8" spans="1:12" s="113" customFormat="1" ht="90" customHeight="1" x14ac:dyDescent="0.2">
      <c r="A8" s="89"/>
      <c r="B8" s="106">
        <v>2</v>
      </c>
      <c r="C8" s="111" t="s">
        <v>131</v>
      </c>
      <c r="D8" s="102" t="s">
        <v>0</v>
      </c>
      <c r="E8" s="108">
        <v>1</v>
      </c>
      <c r="F8" s="108"/>
      <c r="G8" s="108">
        <f t="shared" ref="G8:G28" si="0">F8*E8</f>
        <v>0</v>
      </c>
      <c r="H8" s="103" t="s">
        <v>122</v>
      </c>
      <c r="I8" s="144" t="s">
        <v>192</v>
      </c>
      <c r="J8" s="88">
        <f t="shared" ref="J8:J28" si="1">E8*F8</f>
        <v>0</v>
      </c>
    </row>
    <row r="9" spans="1:12" s="113" customFormat="1" ht="70.5" customHeight="1" x14ac:dyDescent="0.2">
      <c r="A9" s="89"/>
      <c r="B9" s="106">
        <v>3</v>
      </c>
      <c r="C9" s="111" t="s">
        <v>130</v>
      </c>
      <c r="D9" s="102" t="s">
        <v>0</v>
      </c>
      <c r="E9" s="108">
        <v>1</v>
      </c>
      <c r="F9" s="108"/>
      <c r="G9" s="108">
        <f t="shared" si="0"/>
        <v>0</v>
      </c>
      <c r="H9" s="103" t="s">
        <v>122</v>
      </c>
      <c r="I9" s="144" t="s">
        <v>193</v>
      </c>
      <c r="J9" s="88">
        <f t="shared" si="1"/>
        <v>0</v>
      </c>
    </row>
    <row r="10" spans="1:12" s="87" customFormat="1" ht="94.5" x14ac:dyDescent="0.2">
      <c r="A10" s="89"/>
      <c r="B10" s="106">
        <v>4</v>
      </c>
      <c r="C10" s="111" t="s">
        <v>129</v>
      </c>
      <c r="D10" s="102" t="s">
        <v>0</v>
      </c>
      <c r="E10" s="108">
        <v>19</v>
      </c>
      <c r="F10" s="108"/>
      <c r="G10" s="108">
        <f t="shared" si="0"/>
        <v>0</v>
      </c>
      <c r="H10" s="103" t="s">
        <v>122</v>
      </c>
      <c r="I10" s="144" t="s">
        <v>194</v>
      </c>
      <c r="J10" s="88">
        <f t="shared" si="1"/>
        <v>0</v>
      </c>
    </row>
    <row r="11" spans="1:12" s="87" customFormat="1" ht="63" x14ac:dyDescent="0.2">
      <c r="A11" s="89"/>
      <c r="B11" s="106">
        <v>5</v>
      </c>
      <c r="C11" s="111" t="s">
        <v>128</v>
      </c>
      <c r="D11" s="102" t="s">
        <v>0</v>
      </c>
      <c r="E11" s="108">
        <v>1</v>
      </c>
      <c r="F11" s="108"/>
      <c r="G11" s="108">
        <f t="shared" si="0"/>
        <v>0</v>
      </c>
      <c r="H11" s="103" t="s">
        <v>122</v>
      </c>
      <c r="I11" s="144" t="s">
        <v>195</v>
      </c>
      <c r="J11" s="88">
        <f t="shared" si="1"/>
        <v>0</v>
      </c>
    </row>
    <row r="12" spans="1:12" s="87" customFormat="1" ht="53.25" customHeight="1" x14ac:dyDescent="0.2">
      <c r="A12" s="89"/>
      <c r="B12" s="106">
        <v>6</v>
      </c>
      <c r="C12" s="105" t="s">
        <v>127</v>
      </c>
      <c r="D12" s="102" t="s">
        <v>0</v>
      </c>
      <c r="E12" s="108">
        <v>9</v>
      </c>
      <c r="F12" s="108"/>
      <c r="G12" s="108">
        <f t="shared" si="0"/>
        <v>0</v>
      </c>
      <c r="H12" s="103" t="s">
        <v>122</v>
      </c>
      <c r="I12" s="144" t="s">
        <v>196</v>
      </c>
      <c r="J12" s="88">
        <f t="shared" si="1"/>
        <v>0</v>
      </c>
    </row>
    <row r="13" spans="1:12" s="87" customFormat="1" ht="93" customHeight="1" x14ac:dyDescent="0.2">
      <c r="A13" s="89"/>
      <c r="B13" s="106">
        <v>7</v>
      </c>
      <c r="C13" s="111" t="s">
        <v>126</v>
      </c>
      <c r="D13" s="102" t="s">
        <v>0</v>
      </c>
      <c r="E13" s="108">
        <v>7</v>
      </c>
      <c r="F13" s="108"/>
      <c r="G13" s="108">
        <f t="shared" si="0"/>
        <v>0</v>
      </c>
      <c r="H13" s="103" t="s">
        <v>122</v>
      </c>
      <c r="I13" s="144" t="s">
        <v>198</v>
      </c>
      <c r="J13" s="88">
        <f t="shared" si="1"/>
        <v>0</v>
      </c>
    </row>
    <row r="14" spans="1:12" s="87" customFormat="1" ht="63" x14ac:dyDescent="0.2">
      <c r="A14" s="89"/>
      <c r="B14" s="106">
        <v>8</v>
      </c>
      <c r="C14" s="105" t="s">
        <v>125</v>
      </c>
      <c r="D14" s="102" t="s">
        <v>0</v>
      </c>
      <c r="E14" s="112">
        <v>368</v>
      </c>
      <c r="F14" s="108"/>
      <c r="G14" s="108">
        <f t="shared" si="0"/>
        <v>0</v>
      </c>
      <c r="H14" s="103" t="s">
        <v>122</v>
      </c>
      <c r="I14" s="144" t="s">
        <v>199</v>
      </c>
      <c r="J14" s="88">
        <f t="shared" si="1"/>
        <v>0</v>
      </c>
    </row>
    <row r="15" spans="1:12" s="87" customFormat="1" ht="78.75" x14ac:dyDescent="0.2">
      <c r="A15" s="89"/>
      <c r="B15" s="106">
        <v>9</v>
      </c>
      <c r="C15" s="105" t="s">
        <v>124</v>
      </c>
      <c r="D15" s="102" t="s">
        <v>0</v>
      </c>
      <c r="E15" s="112">
        <v>124</v>
      </c>
      <c r="F15" s="108"/>
      <c r="G15" s="108">
        <f t="shared" si="0"/>
        <v>0</v>
      </c>
      <c r="H15" s="103" t="s">
        <v>122</v>
      </c>
      <c r="I15" s="144" t="s">
        <v>200</v>
      </c>
      <c r="J15" s="88">
        <f t="shared" si="1"/>
        <v>0</v>
      </c>
    </row>
    <row r="16" spans="1:12" s="87" customFormat="1" ht="78.75" x14ac:dyDescent="0.2">
      <c r="A16" s="89"/>
      <c r="B16" s="106">
        <v>10</v>
      </c>
      <c r="C16" s="111" t="s">
        <v>123</v>
      </c>
      <c r="D16" s="102" t="s">
        <v>0</v>
      </c>
      <c r="E16" s="112">
        <v>18</v>
      </c>
      <c r="F16" s="108"/>
      <c r="G16" s="108">
        <f t="shared" si="0"/>
        <v>0</v>
      </c>
      <c r="H16" s="103" t="s">
        <v>122</v>
      </c>
      <c r="I16" s="144" t="s">
        <v>201</v>
      </c>
      <c r="J16" s="88">
        <f t="shared" si="1"/>
        <v>0</v>
      </c>
    </row>
    <row r="17" spans="1:10" s="87" customFormat="1" ht="15.75" customHeight="1" x14ac:dyDescent="0.2">
      <c r="A17" s="89"/>
      <c r="B17" s="249" t="s">
        <v>11</v>
      </c>
      <c r="C17" s="250"/>
      <c r="D17" s="250"/>
      <c r="E17" s="251"/>
      <c r="F17" s="108"/>
      <c r="G17" s="108">
        <f t="shared" si="0"/>
        <v>0</v>
      </c>
      <c r="H17" s="213"/>
      <c r="I17" s="213"/>
      <c r="J17" s="88">
        <f t="shared" si="1"/>
        <v>0</v>
      </c>
    </row>
    <row r="18" spans="1:10" s="87" customFormat="1" ht="126" x14ac:dyDescent="0.2">
      <c r="A18" s="89"/>
      <c r="B18" s="108">
        <v>1</v>
      </c>
      <c r="C18" s="111" t="s">
        <v>121</v>
      </c>
      <c r="D18" s="102" t="s">
        <v>116</v>
      </c>
      <c r="E18" s="112">
        <v>1185</v>
      </c>
      <c r="F18" s="108"/>
      <c r="G18" s="108">
        <f t="shared" si="0"/>
        <v>0</v>
      </c>
      <c r="H18" s="103" t="s">
        <v>114</v>
      </c>
      <c r="I18" s="184" t="s">
        <v>205</v>
      </c>
      <c r="J18" s="88">
        <f t="shared" si="1"/>
        <v>0</v>
      </c>
    </row>
    <row r="19" spans="1:10" s="87" customFormat="1" ht="126" x14ac:dyDescent="0.2">
      <c r="A19" s="89"/>
      <c r="B19" s="108">
        <v>2</v>
      </c>
      <c r="C19" s="105" t="s">
        <v>120</v>
      </c>
      <c r="D19" s="102" t="s">
        <v>116</v>
      </c>
      <c r="E19" s="108">
        <v>5120</v>
      </c>
      <c r="F19" s="108"/>
      <c r="G19" s="108">
        <f t="shared" si="0"/>
        <v>0</v>
      </c>
      <c r="H19" s="103" t="s">
        <v>114</v>
      </c>
      <c r="I19" s="105" t="s">
        <v>206</v>
      </c>
      <c r="J19" s="88">
        <f t="shared" si="1"/>
        <v>0</v>
      </c>
    </row>
    <row r="20" spans="1:10" s="87" customFormat="1" ht="110.25" x14ac:dyDescent="0.2">
      <c r="A20" s="89"/>
      <c r="B20" s="108">
        <v>3</v>
      </c>
      <c r="C20" s="105" t="s">
        <v>119</v>
      </c>
      <c r="D20" s="102" t="s">
        <v>116</v>
      </c>
      <c r="E20" s="108">
        <v>20</v>
      </c>
      <c r="F20" s="108"/>
      <c r="G20" s="108">
        <f t="shared" si="0"/>
        <v>0</v>
      </c>
      <c r="H20" s="103" t="s">
        <v>114</v>
      </c>
      <c r="I20" s="105" t="s">
        <v>207</v>
      </c>
      <c r="J20" s="88">
        <f t="shared" si="1"/>
        <v>0</v>
      </c>
    </row>
    <row r="21" spans="1:10" s="87" customFormat="1" ht="94.5" x14ac:dyDescent="0.2">
      <c r="A21" s="89"/>
      <c r="B21" s="108">
        <v>4</v>
      </c>
      <c r="C21" s="111" t="s">
        <v>118</v>
      </c>
      <c r="D21" s="102" t="s">
        <v>116</v>
      </c>
      <c r="E21" s="108">
        <v>74</v>
      </c>
      <c r="F21" s="108"/>
      <c r="G21" s="108">
        <f t="shared" si="0"/>
        <v>0</v>
      </c>
      <c r="H21" s="103" t="s">
        <v>114</v>
      </c>
      <c r="I21" s="105" t="s">
        <v>202</v>
      </c>
      <c r="J21" s="88">
        <f t="shared" si="1"/>
        <v>0</v>
      </c>
    </row>
    <row r="22" spans="1:10" s="87" customFormat="1" ht="126" x14ac:dyDescent="0.2">
      <c r="A22" s="89"/>
      <c r="B22" s="108">
        <v>5</v>
      </c>
      <c r="C22" s="111" t="s">
        <v>117</v>
      </c>
      <c r="D22" s="102" t="s">
        <v>116</v>
      </c>
      <c r="E22" s="108">
        <v>6051</v>
      </c>
      <c r="F22" s="108"/>
      <c r="G22" s="108">
        <f t="shared" si="0"/>
        <v>0</v>
      </c>
      <c r="H22" s="103" t="s">
        <v>114</v>
      </c>
      <c r="I22" s="105" t="s">
        <v>203</v>
      </c>
      <c r="J22" s="88">
        <f t="shared" si="1"/>
        <v>0</v>
      </c>
    </row>
    <row r="23" spans="1:10" s="87" customFormat="1" ht="173.25" x14ac:dyDescent="0.2">
      <c r="A23" s="89"/>
      <c r="B23" s="108">
        <v>6</v>
      </c>
      <c r="C23" s="111" t="s">
        <v>115</v>
      </c>
      <c r="D23" s="102" t="s">
        <v>0</v>
      </c>
      <c r="E23" s="108">
        <v>8</v>
      </c>
      <c r="F23" s="108"/>
      <c r="G23" s="108">
        <f t="shared" si="0"/>
        <v>0</v>
      </c>
      <c r="H23" s="103" t="s">
        <v>114</v>
      </c>
      <c r="I23" s="105" t="s">
        <v>256</v>
      </c>
      <c r="J23" s="88">
        <f t="shared" si="1"/>
        <v>0</v>
      </c>
    </row>
    <row r="24" spans="1:10" s="87" customFormat="1" ht="31.5" x14ac:dyDescent="0.25">
      <c r="A24" s="89"/>
      <c r="B24" s="108">
        <v>7</v>
      </c>
      <c r="C24" s="110" t="s">
        <v>15</v>
      </c>
      <c r="D24" s="102" t="s">
        <v>0</v>
      </c>
      <c r="E24" s="108">
        <v>200</v>
      </c>
      <c r="F24" s="108"/>
      <c r="G24" s="108">
        <f t="shared" si="0"/>
        <v>0</v>
      </c>
      <c r="H24" s="103" t="s">
        <v>113</v>
      </c>
      <c r="I24" s="107"/>
      <c r="J24" s="88">
        <f t="shared" si="1"/>
        <v>0</v>
      </c>
    </row>
    <row r="25" spans="1:10" s="87" customFormat="1" ht="47.25" x14ac:dyDescent="0.25">
      <c r="A25" s="89"/>
      <c r="B25" s="108">
        <v>8</v>
      </c>
      <c r="C25" s="109" t="s">
        <v>51</v>
      </c>
      <c r="D25" s="102" t="s">
        <v>0</v>
      </c>
      <c r="E25" s="108">
        <v>200</v>
      </c>
      <c r="F25" s="108"/>
      <c r="G25" s="108">
        <f t="shared" si="0"/>
        <v>0</v>
      </c>
      <c r="H25" s="103" t="s">
        <v>113</v>
      </c>
      <c r="I25" s="107" t="s">
        <v>204</v>
      </c>
      <c r="J25" s="88">
        <f t="shared" si="1"/>
        <v>0</v>
      </c>
    </row>
    <row r="26" spans="1:10" s="87" customFormat="1" ht="63" x14ac:dyDescent="0.25">
      <c r="A26" s="89"/>
      <c r="B26" s="108">
        <v>9</v>
      </c>
      <c r="C26" s="109" t="s">
        <v>257</v>
      </c>
      <c r="D26" s="102" t="s">
        <v>0</v>
      </c>
      <c r="E26" s="108">
        <v>10</v>
      </c>
      <c r="F26" s="108"/>
      <c r="G26" s="108">
        <f t="shared" si="0"/>
        <v>0</v>
      </c>
      <c r="H26" s="103" t="s">
        <v>113</v>
      </c>
      <c r="I26" s="107"/>
      <c r="J26" s="88">
        <f t="shared" si="1"/>
        <v>0</v>
      </c>
    </row>
    <row r="27" spans="1:10" s="87" customFormat="1" ht="15.75" x14ac:dyDescent="0.25">
      <c r="A27" s="89"/>
      <c r="B27" s="214" t="s">
        <v>81</v>
      </c>
      <c r="C27" s="214"/>
      <c r="D27" s="214"/>
      <c r="E27" s="214"/>
      <c r="F27" s="108"/>
      <c r="G27" s="108">
        <f t="shared" si="0"/>
        <v>0</v>
      </c>
      <c r="H27" s="214"/>
      <c r="I27" s="214"/>
      <c r="J27" s="88">
        <f t="shared" si="1"/>
        <v>0</v>
      </c>
    </row>
    <row r="28" spans="1:10" s="87" customFormat="1" ht="31.5" x14ac:dyDescent="0.2">
      <c r="A28" s="89"/>
      <c r="B28" s="106">
        <v>1</v>
      </c>
      <c r="C28" s="105" t="s">
        <v>50</v>
      </c>
      <c r="D28" s="102" t="s">
        <v>49</v>
      </c>
      <c r="E28" s="104">
        <v>1</v>
      </c>
      <c r="F28" s="108"/>
      <c r="G28" s="108">
        <f t="shared" si="0"/>
        <v>0</v>
      </c>
      <c r="H28" s="103" t="s">
        <v>113</v>
      </c>
      <c r="I28" s="144"/>
      <c r="J28" s="88">
        <f t="shared" si="1"/>
        <v>0</v>
      </c>
    </row>
    <row r="29" spans="1:10" s="195" customFormat="1" ht="15" x14ac:dyDescent="0.25">
      <c r="A29" s="246" t="s">
        <v>259</v>
      </c>
      <c r="B29" s="247"/>
      <c r="C29" s="247"/>
      <c r="D29" s="247"/>
      <c r="E29" s="247"/>
      <c r="F29" s="248"/>
      <c r="G29" s="194">
        <f>SUM(G7:G28)</f>
        <v>0</v>
      </c>
      <c r="H29" s="194"/>
      <c r="I29" s="194"/>
      <c r="J29" s="194">
        <f t="shared" ref="J29" si="2">SUM(J7:J28)</f>
        <v>0</v>
      </c>
    </row>
    <row r="30" spans="1:10" s="195" customFormat="1" ht="15" x14ac:dyDescent="0.25">
      <c r="A30" s="238" t="s">
        <v>260</v>
      </c>
      <c r="B30" s="239"/>
      <c r="C30" s="239"/>
      <c r="D30" s="239"/>
      <c r="E30" s="239"/>
      <c r="F30" s="240"/>
      <c r="G30" s="209">
        <f>G29*0.22</f>
        <v>0</v>
      </c>
      <c r="H30" s="197"/>
      <c r="I30" s="218" t="s">
        <v>268</v>
      </c>
    </row>
    <row r="31" spans="1:10" s="195" customFormat="1" ht="15" x14ac:dyDescent="0.25">
      <c r="A31" s="238" t="s">
        <v>261</v>
      </c>
      <c r="B31" s="239"/>
      <c r="C31" s="239"/>
      <c r="D31" s="239"/>
      <c r="E31" s="239"/>
      <c r="F31" s="240"/>
      <c r="G31" s="196">
        <f>G30+G29</f>
        <v>0</v>
      </c>
      <c r="H31" s="197"/>
      <c r="I31" s="218" t="s">
        <v>269</v>
      </c>
    </row>
    <row r="32" spans="1:10" s="43" customFormat="1" ht="15.75" x14ac:dyDescent="0.25">
      <c r="A32" s="41"/>
      <c r="B32" s="191"/>
      <c r="C32" s="192"/>
      <c r="D32" s="21"/>
      <c r="E32" s="21"/>
      <c r="F32" s="21"/>
      <c r="G32" s="21"/>
      <c r="H32" s="193"/>
      <c r="I32" s="66"/>
      <c r="J32" s="21"/>
    </row>
    <row r="33" spans="1:10" s="43" customFormat="1" ht="15.75" x14ac:dyDescent="0.25">
      <c r="A33" s="61"/>
      <c r="B33" s="24"/>
      <c r="C33" s="198" t="s">
        <v>262</v>
      </c>
      <c r="D33" s="21"/>
      <c r="E33" s="21"/>
      <c r="F33" s="21"/>
      <c r="G33" s="21"/>
      <c r="H33" s="25"/>
      <c r="I33" s="66"/>
      <c r="J33" s="11"/>
    </row>
    <row r="34" spans="1:10" s="43" customFormat="1" ht="15.75" x14ac:dyDescent="0.25">
      <c r="A34" s="61"/>
      <c r="B34" s="199"/>
      <c r="C34" s="200" t="s">
        <v>9</v>
      </c>
      <c r="D34" s="17"/>
      <c r="E34" s="18"/>
      <c r="F34" s="18"/>
      <c r="G34" s="18"/>
      <c r="H34" s="18"/>
      <c r="I34" s="67"/>
      <c r="J34" s="11"/>
    </row>
    <row r="35" spans="1:10" s="43" customFormat="1" ht="15.75" x14ac:dyDescent="0.25">
      <c r="A35" s="61"/>
      <c r="B35" s="199"/>
      <c r="C35" s="200" t="s">
        <v>8</v>
      </c>
      <c r="D35" s="24"/>
      <c r="E35" s="201"/>
      <c r="F35" s="201"/>
      <c r="G35" s="201"/>
      <c r="H35" s="201"/>
      <c r="I35" s="198"/>
      <c r="J35" s="11"/>
    </row>
    <row r="36" spans="1:10" s="43" customFormat="1" ht="15.75" x14ac:dyDescent="0.25">
      <c r="A36" s="61"/>
      <c r="B36" s="202"/>
      <c r="C36" s="202" t="s">
        <v>258</v>
      </c>
      <c r="D36" s="203"/>
      <c r="E36" s="204"/>
      <c r="F36" s="204"/>
      <c r="G36" s="204"/>
      <c r="H36" s="204"/>
      <c r="I36" s="192"/>
      <c r="J36" s="11"/>
    </row>
    <row r="37" spans="1:10" s="43" customFormat="1" ht="15.75" x14ac:dyDescent="0.25">
      <c r="A37" s="61"/>
      <c r="B37" s="202"/>
      <c r="C37" s="202" t="s">
        <v>267</v>
      </c>
      <c r="D37" s="203"/>
      <c r="E37" s="204"/>
      <c r="F37" s="204"/>
      <c r="G37" s="204"/>
      <c r="H37" s="204"/>
      <c r="I37" s="192"/>
      <c r="J37" s="11"/>
    </row>
    <row r="38" spans="1:10" s="7" customFormat="1" ht="15.75" x14ac:dyDescent="0.2">
      <c r="A38" s="2"/>
      <c r="B38" s="20"/>
      <c r="C38" s="20"/>
      <c r="D38" s="13"/>
      <c r="E38" s="14"/>
      <c r="F38" s="14"/>
      <c r="G38" s="14"/>
      <c r="H38" s="14"/>
      <c r="I38" s="12"/>
      <c r="J38" s="11"/>
    </row>
    <row r="39" spans="1:10" s="87" customFormat="1" ht="15.75" x14ac:dyDescent="0.25">
      <c r="A39" s="89"/>
      <c r="B39" s="88"/>
      <c r="C39" s="93"/>
      <c r="D39" s="77"/>
      <c r="E39" s="77"/>
      <c r="F39" s="77"/>
      <c r="G39" s="77"/>
      <c r="H39" s="77"/>
      <c r="I39" s="77"/>
      <c r="J39" s="91"/>
    </row>
    <row r="40" spans="1:10" s="87" customFormat="1" ht="15.75" x14ac:dyDescent="0.25">
      <c r="A40" s="89"/>
      <c r="B40" s="88"/>
      <c r="C40" s="93"/>
      <c r="D40" s="77"/>
      <c r="E40" s="77"/>
      <c r="F40" s="77"/>
      <c r="G40" s="77"/>
      <c r="H40" s="77"/>
      <c r="I40" s="77"/>
      <c r="J40" s="91"/>
    </row>
    <row r="41" spans="1:10" s="87" customFormat="1" ht="15.75" x14ac:dyDescent="0.25">
      <c r="A41" s="89"/>
      <c r="B41" s="88"/>
      <c r="C41" s="92"/>
      <c r="D41" s="77"/>
      <c r="E41" s="77"/>
      <c r="F41" s="77"/>
      <c r="G41" s="77"/>
      <c r="H41" s="77"/>
      <c r="I41" s="77"/>
      <c r="J41" s="91"/>
    </row>
    <row r="42" spans="1:10" s="87" customFormat="1" ht="15.75" x14ac:dyDescent="0.25">
      <c r="A42" s="89"/>
      <c r="B42" s="88"/>
      <c r="C42" s="92"/>
      <c r="D42" s="77"/>
      <c r="E42" s="77"/>
      <c r="F42" s="77"/>
      <c r="G42" s="77"/>
      <c r="H42" s="77"/>
      <c r="I42" s="77"/>
      <c r="J42" s="91"/>
    </row>
    <row r="43" spans="1:10" s="87" customFormat="1" ht="15.75" x14ac:dyDescent="0.25">
      <c r="A43" s="89"/>
      <c r="B43" s="88"/>
      <c r="C43" s="78"/>
      <c r="D43" s="77"/>
      <c r="E43" s="77"/>
      <c r="F43" s="77"/>
      <c r="G43" s="77"/>
      <c r="H43" s="77"/>
      <c r="I43" s="77"/>
      <c r="J43" s="91"/>
    </row>
    <row r="44" spans="1:10" s="87" customFormat="1" ht="15.75" x14ac:dyDescent="0.25">
      <c r="A44" s="89"/>
      <c r="B44" s="88"/>
      <c r="C44" s="78"/>
      <c r="D44" s="77"/>
      <c r="E44" s="77"/>
      <c r="F44" s="77"/>
      <c r="G44" s="77"/>
      <c r="H44" s="77"/>
      <c r="I44" s="77"/>
      <c r="J44" s="91"/>
    </row>
    <row r="45" spans="1:10" s="87" customFormat="1" ht="15.75" x14ac:dyDescent="0.25">
      <c r="A45" s="89"/>
      <c r="B45" s="88"/>
      <c r="C45" s="78"/>
      <c r="D45" s="77"/>
      <c r="E45" s="77"/>
      <c r="F45" s="77"/>
      <c r="G45" s="77"/>
      <c r="H45" s="77"/>
      <c r="I45" s="77"/>
      <c r="J45" s="91"/>
    </row>
    <row r="46" spans="1:10" s="87" customFormat="1" ht="15.75" x14ac:dyDescent="0.25">
      <c r="A46" s="89"/>
      <c r="B46" s="88"/>
      <c r="C46" s="78"/>
      <c r="D46" s="77"/>
      <c r="E46" s="77"/>
      <c r="F46" s="77"/>
      <c r="G46" s="77"/>
      <c r="H46" s="77"/>
      <c r="I46" s="77"/>
      <c r="J46" s="91"/>
    </row>
    <row r="47" spans="1:10" s="87" customFormat="1" ht="15.75" x14ac:dyDescent="0.25">
      <c r="A47" s="89"/>
      <c r="B47" s="88"/>
      <c r="C47" s="78"/>
      <c r="D47" s="77"/>
      <c r="E47" s="77"/>
      <c r="F47" s="77"/>
      <c r="G47" s="77"/>
      <c r="H47" s="77"/>
      <c r="I47" s="77"/>
      <c r="J47" s="91"/>
    </row>
    <row r="48" spans="1:10" s="87" customFormat="1" ht="15.75" x14ac:dyDescent="0.25">
      <c r="A48" s="89"/>
      <c r="B48" s="88"/>
      <c r="C48" s="78"/>
      <c r="D48" s="77"/>
      <c r="E48" s="77"/>
      <c r="F48" s="77"/>
      <c r="G48" s="77"/>
      <c r="H48" s="77"/>
      <c r="I48" s="77"/>
      <c r="J48" s="91"/>
    </row>
    <row r="49" spans="1:12" s="87" customFormat="1" ht="15.75" x14ac:dyDescent="0.25">
      <c r="A49" s="89"/>
      <c r="B49" s="88"/>
      <c r="C49" s="78"/>
      <c r="D49" s="77"/>
      <c r="E49" s="77"/>
      <c r="F49" s="77"/>
      <c r="G49" s="77"/>
      <c r="H49" s="77"/>
      <c r="I49" s="77"/>
      <c r="J49" s="91"/>
    </row>
    <row r="50" spans="1:12" s="87" customFormat="1" ht="15.75" x14ac:dyDescent="0.25">
      <c r="A50" s="89"/>
      <c r="B50" s="88"/>
      <c r="C50" s="78"/>
      <c r="D50" s="77"/>
      <c r="E50" s="77"/>
      <c r="F50" s="77"/>
      <c r="G50" s="77"/>
      <c r="H50" s="77"/>
      <c r="I50" s="77"/>
      <c r="J50" s="91"/>
    </row>
    <row r="51" spans="1:12" s="87" customFormat="1" ht="15.75" x14ac:dyDescent="0.25">
      <c r="A51" s="89"/>
      <c r="B51" s="88"/>
      <c r="C51" s="78"/>
      <c r="D51" s="77"/>
      <c r="E51" s="77"/>
      <c r="F51" s="77"/>
      <c r="G51" s="77"/>
      <c r="H51" s="77"/>
      <c r="I51" s="77"/>
      <c r="J51" s="91"/>
    </row>
    <row r="52" spans="1:12" s="87" customFormat="1" ht="125.25" customHeight="1" x14ac:dyDescent="0.25">
      <c r="A52" s="89"/>
      <c r="B52" s="90"/>
      <c r="C52" s="78"/>
      <c r="D52" s="77"/>
      <c r="E52" s="77"/>
      <c r="F52" s="77"/>
      <c r="G52" s="77"/>
      <c r="H52" s="77"/>
      <c r="I52" s="77"/>
      <c r="J52" s="88"/>
    </row>
    <row r="53" spans="1:12" s="87" customFormat="1" ht="15.75" x14ac:dyDescent="0.25">
      <c r="A53" s="89"/>
      <c r="B53" s="85"/>
      <c r="C53" s="78"/>
      <c r="D53" s="77"/>
      <c r="E53" s="77"/>
      <c r="F53" s="77"/>
      <c r="G53" s="77"/>
      <c r="H53" s="77"/>
      <c r="I53" s="77"/>
      <c r="J53" s="88"/>
    </row>
    <row r="54" spans="1:12" s="87" customFormat="1" ht="15.75" x14ac:dyDescent="0.25">
      <c r="A54" s="89"/>
      <c r="B54" s="85"/>
      <c r="C54" s="78"/>
      <c r="D54" s="77"/>
      <c r="E54" s="77"/>
      <c r="F54" s="77"/>
      <c r="G54" s="77"/>
      <c r="H54" s="77"/>
      <c r="I54" s="77"/>
      <c r="J54" s="88"/>
    </row>
    <row r="55" spans="1:12" s="87" customFormat="1" ht="15.75" x14ac:dyDescent="0.25">
      <c r="A55" s="89"/>
      <c r="B55" s="85"/>
      <c r="C55" s="78"/>
      <c r="D55" s="77"/>
      <c r="E55" s="77"/>
      <c r="F55" s="77"/>
      <c r="G55" s="77"/>
      <c r="H55" s="77"/>
      <c r="I55" s="77"/>
      <c r="J55" s="88"/>
    </row>
    <row r="56" spans="1:12" s="87" customFormat="1" ht="15.75" x14ac:dyDescent="0.25">
      <c r="A56" s="89"/>
      <c r="B56" s="85"/>
      <c r="C56" s="78"/>
      <c r="D56" s="77"/>
      <c r="E56" s="77"/>
      <c r="F56" s="77"/>
      <c r="G56" s="77"/>
      <c r="H56" s="77"/>
      <c r="I56" s="77"/>
      <c r="J56" s="88"/>
    </row>
    <row r="57" spans="1:12" s="87" customFormat="1" ht="15.75" x14ac:dyDescent="0.25">
      <c r="A57" s="76"/>
      <c r="B57" s="85"/>
      <c r="C57" s="78"/>
      <c r="D57" s="77"/>
      <c r="E57" s="77"/>
      <c r="F57" s="77"/>
      <c r="G57" s="77"/>
      <c r="H57" s="77"/>
      <c r="I57" s="77"/>
      <c r="J57" s="86"/>
    </row>
    <row r="58" spans="1:12" ht="17.100000000000001" customHeight="1" x14ac:dyDescent="0.25">
      <c r="B58" s="85"/>
      <c r="J58" s="86"/>
    </row>
    <row r="59" spans="1:12" ht="17.100000000000001" customHeight="1" x14ac:dyDescent="0.25">
      <c r="B59" s="85"/>
      <c r="J59" s="86"/>
    </row>
    <row r="60" spans="1:12" ht="17.100000000000001" customHeight="1" x14ac:dyDescent="0.25">
      <c r="A60" s="80"/>
      <c r="B60" s="85"/>
      <c r="J60" s="83"/>
    </row>
    <row r="61" spans="1:12" ht="14.25" customHeight="1" x14ac:dyDescent="0.25">
      <c r="A61" s="80"/>
      <c r="B61" s="84"/>
      <c r="J61" s="83"/>
      <c r="K61" s="82"/>
      <c r="L61" s="81"/>
    </row>
    <row r="62" spans="1:12" ht="15" customHeight="1" x14ac:dyDescent="0.25">
      <c r="A62" s="80"/>
      <c r="B62" s="84"/>
      <c r="J62" s="83"/>
      <c r="K62" s="82"/>
      <c r="L62" s="81"/>
    </row>
    <row r="63" spans="1:12" ht="15.75" x14ac:dyDescent="0.25">
      <c r="A63" s="80"/>
      <c r="J63" s="83"/>
      <c r="K63" s="82"/>
      <c r="L63" s="81"/>
    </row>
    <row r="64" spans="1:12" ht="15.75" x14ac:dyDescent="0.25">
      <c r="A64" s="80"/>
      <c r="J64" s="83"/>
      <c r="K64" s="82"/>
      <c r="L64" s="81"/>
    </row>
    <row r="65" spans="1:12" ht="15.75" customHeight="1" x14ac:dyDescent="0.25">
      <c r="A65" s="80"/>
      <c r="K65" s="82"/>
      <c r="L65" s="81"/>
    </row>
    <row r="66" spans="1:12" ht="11.45" customHeight="1" x14ac:dyDescent="0.25">
      <c r="A66" s="80"/>
    </row>
    <row r="67" spans="1:12" ht="11.45" customHeight="1" x14ac:dyDescent="0.25">
      <c r="A67" s="80"/>
    </row>
    <row r="68" spans="1:12" ht="11.45" customHeight="1" x14ac:dyDescent="0.25">
      <c r="A68" s="79"/>
    </row>
    <row r="69" spans="1:12" ht="11.45" customHeight="1" x14ac:dyDescent="0.25">
      <c r="A69" s="79"/>
    </row>
  </sheetData>
  <mergeCells count="6">
    <mergeCell ref="B4:I4"/>
    <mergeCell ref="B6:I6"/>
    <mergeCell ref="A29:F29"/>
    <mergeCell ref="A30:F30"/>
    <mergeCell ref="A31:F31"/>
    <mergeCell ref="B17:E17"/>
  </mergeCells>
  <printOptions horizontalCentered="1"/>
  <pageMargins left="0" right="0" top="0" bottom="0" header="0" footer="0"/>
  <pageSetup paperSize="9" scale="54" fitToHeight="0" pageOrder="overThenDown" orientation="portrait" r:id="rId1"/>
  <rowBreaks count="1" manualBreakCount="1">
    <brk id="38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30F4F-218E-4ECD-BEF7-E1DC5EA71655}">
  <sheetPr>
    <tabColor theme="8" tint="0.79998168889431442"/>
    <outlinePr summaryBelow="0" summaryRight="0"/>
    <pageSetUpPr autoPageBreaks="0" fitToPage="1"/>
  </sheetPr>
  <dimension ref="A1:L53"/>
  <sheetViews>
    <sheetView view="pageBreakPreview" zoomScale="85" zoomScaleNormal="85" zoomScaleSheetLayoutView="85" workbookViewId="0">
      <selection activeCell="F7" sqref="F7"/>
    </sheetView>
  </sheetViews>
  <sheetFormatPr defaultColWidth="10.5" defaultRowHeight="11.45" customHeight="1" x14ac:dyDescent="0.2"/>
  <cols>
    <col min="1" max="1" width="9.1640625" style="76" customWidth="1"/>
    <col min="2" max="2" width="6.1640625" style="76" customWidth="1"/>
    <col min="3" max="3" width="58.83203125" style="76" customWidth="1"/>
    <col min="4" max="5" width="17.5" style="76" customWidth="1"/>
    <col min="6" max="6" width="21.1640625" style="76" customWidth="1"/>
    <col min="7" max="7" width="22.83203125" style="76" customWidth="1"/>
    <col min="8" max="8" width="34" style="76" customWidth="1"/>
    <col min="9" max="9" width="41" style="76" customWidth="1"/>
    <col min="10" max="10" width="9.1640625" style="76" hidden="1" customWidth="1"/>
    <col min="11" max="16384" width="10.5" style="121"/>
  </cols>
  <sheetData>
    <row r="1" spans="1:12" s="76" customFormat="1" ht="15.95" customHeight="1" x14ac:dyDescent="0.25">
      <c r="I1" s="60" t="s">
        <v>111</v>
      </c>
    </row>
    <row r="2" spans="1:12" ht="15.75" x14ac:dyDescent="0.25">
      <c r="I2" s="61" t="s">
        <v>112</v>
      </c>
    </row>
    <row r="3" spans="1:12" ht="17.100000000000001" customHeight="1" x14ac:dyDescent="0.2">
      <c r="B3" s="119"/>
      <c r="C3" s="119"/>
      <c r="D3" s="119"/>
      <c r="E3" s="119"/>
      <c r="F3" s="119"/>
      <c r="G3" s="119"/>
      <c r="H3" s="119"/>
      <c r="I3" s="183"/>
      <c r="J3" s="119"/>
    </row>
    <row r="4" spans="1:12" ht="40.5" customHeight="1" x14ac:dyDescent="0.2">
      <c r="B4" s="233" t="s">
        <v>272</v>
      </c>
      <c r="C4" s="233"/>
      <c r="D4" s="233"/>
      <c r="E4" s="233"/>
      <c r="F4" s="233"/>
      <c r="G4" s="233"/>
      <c r="H4" s="233"/>
      <c r="I4" s="233"/>
      <c r="J4" s="182"/>
    </row>
    <row r="5" spans="1:12" ht="57" customHeight="1" x14ac:dyDescent="0.25">
      <c r="A5" s="84"/>
      <c r="B5" s="36" t="s">
        <v>2</v>
      </c>
      <c r="C5" s="36" t="s">
        <v>3</v>
      </c>
      <c r="D5" s="36" t="s">
        <v>4</v>
      </c>
      <c r="E5" s="36" t="s">
        <v>5</v>
      </c>
      <c r="F5" s="207" t="s">
        <v>265</v>
      </c>
      <c r="G5" s="207" t="s">
        <v>266</v>
      </c>
      <c r="H5" s="36" t="s">
        <v>6</v>
      </c>
      <c r="I5" s="37" t="s">
        <v>7</v>
      </c>
      <c r="J5" s="38"/>
    </row>
    <row r="6" spans="1:12" s="91" customFormat="1" ht="15.95" customHeight="1" x14ac:dyDescent="0.25">
      <c r="A6" s="136"/>
      <c r="B6" s="231" t="s">
        <v>149</v>
      </c>
      <c r="C6" s="231"/>
      <c r="D6" s="231"/>
      <c r="E6" s="231"/>
      <c r="F6" s="231"/>
      <c r="G6" s="231"/>
      <c r="H6" s="231"/>
      <c r="I6" s="231"/>
      <c r="J6" s="148"/>
      <c r="K6" s="116"/>
      <c r="L6" s="89"/>
    </row>
    <row r="7" spans="1:12" s="91" customFormat="1" ht="126" x14ac:dyDescent="0.25">
      <c r="A7" s="136"/>
      <c r="B7" s="106">
        <v>1</v>
      </c>
      <c r="C7" s="147" t="s">
        <v>148</v>
      </c>
      <c r="D7" s="102" t="s">
        <v>0</v>
      </c>
      <c r="E7" s="212">
        <v>2</v>
      </c>
      <c r="F7" s="104"/>
      <c r="G7" s="104">
        <f>E7*F7</f>
        <v>0</v>
      </c>
      <c r="H7" s="103" t="s">
        <v>139</v>
      </c>
      <c r="I7" s="144" t="s">
        <v>87</v>
      </c>
      <c r="J7" s="88">
        <f>F7*E7</f>
        <v>0</v>
      </c>
    </row>
    <row r="8" spans="1:12" s="91" customFormat="1" ht="126" x14ac:dyDescent="0.25">
      <c r="A8" s="136"/>
      <c r="B8" s="106">
        <v>2</v>
      </c>
      <c r="C8" s="147" t="s">
        <v>147</v>
      </c>
      <c r="D8" s="102" t="s">
        <v>0</v>
      </c>
      <c r="E8" s="212">
        <v>428</v>
      </c>
      <c r="F8" s="104"/>
      <c r="G8" s="104">
        <f t="shared" ref="G8:G28" si="0">E8*F8</f>
        <v>0</v>
      </c>
      <c r="H8" s="103" t="s">
        <v>139</v>
      </c>
      <c r="I8" s="144" t="s">
        <v>222</v>
      </c>
      <c r="J8" s="88">
        <f t="shared" ref="J8:J28" si="1">F8*E8</f>
        <v>0</v>
      </c>
    </row>
    <row r="9" spans="1:12" s="91" customFormat="1" ht="78.75" x14ac:dyDescent="0.25">
      <c r="A9" s="136"/>
      <c r="B9" s="106">
        <v>3</v>
      </c>
      <c r="C9" s="147" t="s">
        <v>146</v>
      </c>
      <c r="D9" s="102" t="s">
        <v>0</v>
      </c>
      <c r="E9" s="212">
        <v>147</v>
      </c>
      <c r="F9" s="104"/>
      <c r="G9" s="104">
        <f t="shared" si="0"/>
        <v>0</v>
      </c>
      <c r="H9" s="103" t="s">
        <v>139</v>
      </c>
      <c r="I9" s="144" t="s">
        <v>208</v>
      </c>
      <c r="J9" s="88">
        <f t="shared" si="1"/>
        <v>0</v>
      </c>
    </row>
    <row r="10" spans="1:12" s="91" customFormat="1" ht="63" x14ac:dyDescent="0.25">
      <c r="A10" s="136"/>
      <c r="B10" s="106">
        <v>4</v>
      </c>
      <c r="C10" s="147" t="s">
        <v>145</v>
      </c>
      <c r="D10" s="102" t="s">
        <v>0</v>
      </c>
      <c r="E10" s="212">
        <v>53</v>
      </c>
      <c r="F10" s="104"/>
      <c r="G10" s="104">
        <f t="shared" si="0"/>
        <v>0</v>
      </c>
      <c r="H10" s="103" t="s">
        <v>139</v>
      </c>
      <c r="I10" s="144" t="s">
        <v>209</v>
      </c>
      <c r="J10" s="88">
        <f t="shared" si="1"/>
        <v>0</v>
      </c>
    </row>
    <row r="11" spans="1:12" s="91" customFormat="1" ht="47.25" x14ac:dyDescent="0.25">
      <c r="A11" s="136"/>
      <c r="B11" s="106">
        <v>5</v>
      </c>
      <c r="C11" s="147" t="s">
        <v>144</v>
      </c>
      <c r="D11" s="102" t="s">
        <v>0</v>
      </c>
      <c r="E11" s="212">
        <v>10</v>
      </c>
      <c r="F11" s="104"/>
      <c r="G11" s="104">
        <f t="shared" si="0"/>
        <v>0</v>
      </c>
      <c r="H11" s="103" t="s">
        <v>139</v>
      </c>
      <c r="I11" s="144" t="s">
        <v>210</v>
      </c>
      <c r="J11" s="88">
        <f t="shared" si="1"/>
        <v>0</v>
      </c>
    </row>
    <row r="12" spans="1:12" s="91" customFormat="1" ht="63" x14ac:dyDescent="0.25">
      <c r="A12" s="136"/>
      <c r="B12" s="106">
        <v>6</v>
      </c>
      <c r="C12" s="146" t="s">
        <v>212</v>
      </c>
      <c r="D12" s="102" t="s">
        <v>0</v>
      </c>
      <c r="E12" s="212">
        <v>10</v>
      </c>
      <c r="F12" s="104"/>
      <c r="G12" s="104">
        <f t="shared" si="0"/>
        <v>0</v>
      </c>
      <c r="H12" s="103" t="s">
        <v>139</v>
      </c>
      <c r="I12" s="144" t="s">
        <v>211</v>
      </c>
      <c r="J12" s="88">
        <f t="shared" si="1"/>
        <v>0</v>
      </c>
    </row>
    <row r="13" spans="1:12" s="91" customFormat="1" ht="65.25" customHeight="1" x14ac:dyDescent="0.25">
      <c r="A13" s="136"/>
      <c r="B13" s="106">
        <v>7</v>
      </c>
      <c r="C13" s="147" t="s">
        <v>143</v>
      </c>
      <c r="D13" s="102" t="s">
        <v>0</v>
      </c>
      <c r="E13" s="212">
        <v>1</v>
      </c>
      <c r="F13" s="104"/>
      <c r="G13" s="104">
        <f t="shared" si="0"/>
        <v>0</v>
      </c>
      <c r="H13" s="103" t="s">
        <v>139</v>
      </c>
      <c r="I13" s="144" t="s">
        <v>91</v>
      </c>
      <c r="J13" s="88">
        <f t="shared" si="1"/>
        <v>0</v>
      </c>
    </row>
    <row r="14" spans="1:12" s="91" customFormat="1" ht="110.25" x14ac:dyDescent="0.25">
      <c r="A14" s="136"/>
      <c r="B14" s="106">
        <v>8</v>
      </c>
      <c r="C14" s="146" t="s">
        <v>142</v>
      </c>
      <c r="D14" s="102" t="s">
        <v>0</v>
      </c>
      <c r="E14" s="212">
        <v>2</v>
      </c>
      <c r="F14" s="104"/>
      <c r="G14" s="104">
        <f t="shared" si="0"/>
        <v>0</v>
      </c>
      <c r="H14" s="103" t="s">
        <v>139</v>
      </c>
      <c r="I14" s="144" t="s">
        <v>213</v>
      </c>
      <c r="J14" s="88">
        <f t="shared" si="1"/>
        <v>0</v>
      </c>
    </row>
    <row r="15" spans="1:12" s="91" customFormat="1" ht="47.25" x14ac:dyDescent="0.25">
      <c r="A15" s="136"/>
      <c r="B15" s="106">
        <v>9</v>
      </c>
      <c r="C15" s="145" t="s">
        <v>141</v>
      </c>
      <c r="D15" s="139" t="s">
        <v>0</v>
      </c>
      <c r="E15" s="112">
        <v>2</v>
      </c>
      <c r="F15" s="104"/>
      <c r="G15" s="104">
        <f t="shared" si="0"/>
        <v>0</v>
      </c>
      <c r="H15" s="103" t="s">
        <v>139</v>
      </c>
      <c r="I15" s="144" t="s">
        <v>214</v>
      </c>
      <c r="J15" s="88">
        <f t="shared" si="1"/>
        <v>0</v>
      </c>
    </row>
    <row r="16" spans="1:12" s="91" customFormat="1" ht="15.75" customHeight="1" x14ac:dyDescent="0.25">
      <c r="A16" s="136"/>
      <c r="B16" s="249" t="s">
        <v>140</v>
      </c>
      <c r="C16" s="250"/>
      <c r="D16" s="250"/>
      <c r="E16" s="251"/>
      <c r="F16" s="104"/>
      <c r="G16" s="104">
        <f t="shared" si="0"/>
        <v>0</v>
      </c>
      <c r="H16" s="213"/>
      <c r="I16" s="213"/>
      <c r="J16" s="88">
        <f t="shared" si="1"/>
        <v>0</v>
      </c>
    </row>
    <row r="17" spans="1:10" s="91" customFormat="1" ht="189" x14ac:dyDescent="0.25">
      <c r="A17" s="136"/>
      <c r="B17" s="106">
        <v>1</v>
      </c>
      <c r="C17" s="144" t="s">
        <v>224</v>
      </c>
      <c r="D17" s="102" t="s">
        <v>1</v>
      </c>
      <c r="E17" s="102">
        <v>2240</v>
      </c>
      <c r="F17" s="104"/>
      <c r="G17" s="104">
        <f t="shared" si="0"/>
        <v>0</v>
      </c>
      <c r="H17" s="103" t="s">
        <v>139</v>
      </c>
      <c r="I17" s="144" t="s">
        <v>218</v>
      </c>
      <c r="J17" s="88">
        <f t="shared" si="1"/>
        <v>0</v>
      </c>
    </row>
    <row r="18" spans="1:10" s="91" customFormat="1" ht="141.75" x14ac:dyDescent="0.25">
      <c r="A18" s="136"/>
      <c r="B18" s="106">
        <v>2</v>
      </c>
      <c r="C18" s="144" t="s">
        <v>225</v>
      </c>
      <c r="D18" s="102" t="s">
        <v>1</v>
      </c>
      <c r="E18" s="102">
        <v>15</v>
      </c>
      <c r="F18" s="104"/>
      <c r="G18" s="104">
        <f t="shared" si="0"/>
        <v>0</v>
      </c>
      <c r="H18" s="103" t="s">
        <v>139</v>
      </c>
      <c r="I18" s="144" t="s">
        <v>219</v>
      </c>
      <c r="J18" s="88">
        <f t="shared" si="1"/>
        <v>0</v>
      </c>
    </row>
    <row r="19" spans="1:10" s="91" customFormat="1" ht="126" x14ac:dyDescent="0.25">
      <c r="A19" s="136"/>
      <c r="B19" s="106">
        <v>3</v>
      </c>
      <c r="C19" s="144" t="s">
        <v>226</v>
      </c>
      <c r="D19" s="102" t="s">
        <v>1</v>
      </c>
      <c r="E19" s="102">
        <v>35</v>
      </c>
      <c r="F19" s="104"/>
      <c r="G19" s="104">
        <f t="shared" si="0"/>
        <v>0</v>
      </c>
      <c r="H19" s="103" t="s">
        <v>139</v>
      </c>
      <c r="I19" s="144" t="s">
        <v>220</v>
      </c>
      <c r="J19" s="88">
        <f t="shared" si="1"/>
        <v>0</v>
      </c>
    </row>
    <row r="20" spans="1:10" s="91" customFormat="1" ht="173.25" x14ac:dyDescent="0.25">
      <c r="A20" s="136"/>
      <c r="B20" s="106">
        <v>4</v>
      </c>
      <c r="C20" s="144" t="s">
        <v>227</v>
      </c>
      <c r="D20" s="102" t="s">
        <v>1</v>
      </c>
      <c r="E20" s="102">
        <v>30</v>
      </c>
      <c r="F20" s="104"/>
      <c r="G20" s="104">
        <f t="shared" si="0"/>
        <v>0</v>
      </c>
      <c r="H20" s="103" t="s">
        <v>139</v>
      </c>
      <c r="I20" s="144" t="s">
        <v>221</v>
      </c>
      <c r="J20" s="88">
        <f t="shared" si="1"/>
        <v>0</v>
      </c>
    </row>
    <row r="21" spans="1:10" s="91" customFormat="1" ht="15.75" x14ac:dyDescent="0.25">
      <c r="A21" s="136"/>
      <c r="B21" s="215" t="s">
        <v>138</v>
      </c>
      <c r="C21" s="216"/>
      <c r="D21" s="216"/>
      <c r="E21" s="216"/>
      <c r="F21" s="104"/>
      <c r="G21" s="104">
        <f t="shared" si="0"/>
        <v>0</v>
      </c>
      <c r="H21" s="214"/>
      <c r="I21" s="214"/>
      <c r="J21" s="88">
        <f t="shared" si="1"/>
        <v>0</v>
      </c>
    </row>
    <row r="22" spans="1:10" s="91" customFormat="1" ht="126" x14ac:dyDescent="0.25">
      <c r="A22" s="136"/>
      <c r="B22" s="106">
        <v>1</v>
      </c>
      <c r="C22" s="189" t="s">
        <v>223</v>
      </c>
      <c r="D22" s="102" t="s">
        <v>1</v>
      </c>
      <c r="E22" s="212">
        <v>1870</v>
      </c>
      <c r="F22" s="104"/>
      <c r="G22" s="104">
        <f t="shared" si="0"/>
        <v>0</v>
      </c>
      <c r="H22" s="103" t="s">
        <v>134</v>
      </c>
      <c r="I22" s="144" t="s">
        <v>215</v>
      </c>
      <c r="J22" s="88">
        <f t="shared" si="1"/>
        <v>0</v>
      </c>
    </row>
    <row r="23" spans="1:10" s="91" customFormat="1" ht="63" x14ac:dyDescent="0.25">
      <c r="A23" s="136"/>
      <c r="B23" s="140">
        <v>2</v>
      </c>
      <c r="C23" s="142" t="s">
        <v>137</v>
      </c>
      <c r="D23" s="139" t="s">
        <v>0</v>
      </c>
      <c r="E23" s="217">
        <v>220</v>
      </c>
      <c r="F23" s="104"/>
      <c r="G23" s="104">
        <f t="shared" si="0"/>
        <v>0</v>
      </c>
      <c r="H23" s="103" t="s">
        <v>134</v>
      </c>
      <c r="I23" s="187" t="s">
        <v>217</v>
      </c>
      <c r="J23" s="88">
        <f t="shared" si="1"/>
        <v>0</v>
      </c>
    </row>
    <row r="24" spans="1:10" s="91" customFormat="1" ht="31.5" x14ac:dyDescent="0.25">
      <c r="A24" s="136"/>
      <c r="B24" s="106">
        <v>4</v>
      </c>
      <c r="C24" s="137" t="s">
        <v>136</v>
      </c>
      <c r="D24" s="139" t="s">
        <v>0</v>
      </c>
      <c r="E24" s="138">
        <v>4</v>
      </c>
      <c r="F24" s="104"/>
      <c r="G24" s="104">
        <f t="shared" si="0"/>
        <v>0</v>
      </c>
      <c r="H24" s="103" t="s">
        <v>134</v>
      </c>
      <c r="I24" s="144" t="s">
        <v>228</v>
      </c>
      <c r="J24" s="88">
        <f t="shared" si="1"/>
        <v>0</v>
      </c>
    </row>
    <row r="25" spans="1:10" s="91" customFormat="1" ht="31.5" x14ac:dyDescent="0.25">
      <c r="A25" s="136"/>
      <c r="B25" s="102">
        <v>5</v>
      </c>
      <c r="C25" s="137" t="s">
        <v>15</v>
      </c>
      <c r="D25" s="102" t="s">
        <v>0</v>
      </c>
      <c r="E25" s="108">
        <v>350</v>
      </c>
      <c r="F25" s="104"/>
      <c r="G25" s="104">
        <f t="shared" si="0"/>
        <v>0</v>
      </c>
      <c r="H25" s="103" t="s">
        <v>134</v>
      </c>
      <c r="I25" s="107"/>
      <c r="J25" s="88">
        <f t="shared" si="1"/>
        <v>0</v>
      </c>
    </row>
    <row r="26" spans="1:10" s="91" customFormat="1" ht="47.25" x14ac:dyDescent="0.25">
      <c r="A26" s="136"/>
      <c r="B26" s="102">
        <v>6</v>
      </c>
      <c r="C26" s="135" t="s">
        <v>51</v>
      </c>
      <c r="D26" s="102" t="s">
        <v>0</v>
      </c>
      <c r="E26" s="108">
        <v>350</v>
      </c>
      <c r="F26" s="104"/>
      <c r="G26" s="104">
        <f t="shared" si="0"/>
        <v>0</v>
      </c>
      <c r="H26" s="103" t="s">
        <v>134</v>
      </c>
      <c r="I26" s="107" t="s">
        <v>216</v>
      </c>
      <c r="J26" s="88">
        <f t="shared" si="1"/>
        <v>0</v>
      </c>
    </row>
    <row r="27" spans="1:10" s="91" customFormat="1" ht="15.75" x14ac:dyDescent="0.25">
      <c r="A27" s="136"/>
      <c r="B27" s="252" t="s">
        <v>135</v>
      </c>
      <c r="C27" s="253"/>
      <c r="D27" s="253"/>
      <c r="E27" s="254"/>
      <c r="F27" s="104"/>
      <c r="G27" s="104">
        <f t="shared" si="0"/>
        <v>0</v>
      </c>
      <c r="H27" s="214"/>
      <c r="I27" s="214"/>
      <c r="J27" s="88">
        <f t="shared" si="1"/>
        <v>0</v>
      </c>
    </row>
    <row r="28" spans="1:10" s="91" customFormat="1" ht="31.5" x14ac:dyDescent="0.25">
      <c r="A28" s="136"/>
      <c r="B28" s="102">
        <v>1</v>
      </c>
      <c r="C28" s="135" t="s">
        <v>50</v>
      </c>
      <c r="D28" s="102" t="s">
        <v>49</v>
      </c>
      <c r="E28" s="108">
        <v>1</v>
      </c>
      <c r="F28" s="104"/>
      <c r="G28" s="104">
        <f t="shared" si="0"/>
        <v>0</v>
      </c>
      <c r="H28" s="103" t="s">
        <v>134</v>
      </c>
      <c r="I28" s="107"/>
      <c r="J28" s="88">
        <f t="shared" si="1"/>
        <v>0</v>
      </c>
    </row>
    <row r="29" spans="1:10" s="195" customFormat="1" ht="15" x14ac:dyDescent="0.25">
      <c r="A29" s="246" t="s">
        <v>259</v>
      </c>
      <c r="B29" s="247"/>
      <c r="C29" s="247"/>
      <c r="D29" s="247"/>
      <c r="E29" s="247"/>
      <c r="F29" s="248"/>
      <c r="G29" s="194">
        <f>SUM(G7:G28)</f>
        <v>0</v>
      </c>
      <c r="H29" s="194"/>
      <c r="I29" s="194"/>
      <c r="J29" s="194">
        <f t="shared" ref="J29" si="2">SUM(J7:J28)</f>
        <v>0</v>
      </c>
    </row>
    <row r="30" spans="1:10" s="195" customFormat="1" ht="15" x14ac:dyDescent="0.25">
      <c r="A30" s="238" t="s">
        <v>260</v>
      </c>
      <c r="B30" s="239"/>
      <c r="C30" s="239"/>
      <c r="D30" s="239"/>
      <c r="E30" s="239"/>
      <c r="F30" s="240"/>
      <c r="G30" s="209">
        <f>G29*0.22</f>
        <v>0</v>
      </c>
      <c r="H30" s="197"/>
      <c r="I30" s="218" t="s">
        <v>268</v>
      </c>
    </row>
    <row r="31" spans="1:10" s="195" customFormat="1" ht="15" x14ac:dyDescent="0.25">
      <c r="A31" s="238" t="s">
        <v>261</v>
      </c>
      <c r="B31" s="239"/>
      <c r="C31" s="239"/>
      <c r="D31" s="239"/>
      <c r="E31" s="239"/>
      <c r="F31" s="240"/>
      <c r="G31" s="196">
        <f>G30+G29</f>
        <v>0</v>
      </c>
      <c r="H31" s="197"/>
      <c r="I31" s="218" t="s">
        <v>269</v>
      </c>
    </row>
    <row r="32" spans="1:10" s="43" customFormat="1" ht="15.75" x14ac:dyDescent="0.25">
      <c r="A32" s="41"/>
      <c r="B32" s="191"/>
      <c r="C32" s="192"/>
      <c r="D32" s="21"/>
      <c r="E32" s="21"/>
      <c r="F32" s="21"/>
      <c r="G32" s="21"/>
      <c r="H32" s="193"/>
      <c r="I32" s="66"/>
      <c r="J32" s="21"/>
    </row>
    <row r="33" spans="1:12" s="43" customFormat="1" ht="15.75" x14ac:dyDescent="0.25">
      <c r="A33" s="61"/>
      <c r="B33" s="24"/>
      <c r="C33" s="198" t="s">
        <v>262</v>
      </c>
      <c r="D33" s="21"/>
      <c r="E33" s="21"/>
      <c r="F33" s="21"/>
      <c r="G33" s="21"/>
      <c r="H33" s="25"/>
      <c r="I33" s="66"/>
      <c r="J33" s="11"/>
    </row>
    <row r="34" spans="1:12" s="43" customFormat="1" ht="15.75" x14ac:dyDescent="0.25">
      <c r="A34" s="61"/>
      <c r="B34" s="199"/>
      <c r="C34" s="200" t="s">
        <v>9</v>
      </c>
      <c r="D34" s="17"/>
      <c r="E34" s="18"/>
      <c r="F34" s="18"/>
      <c r="G34" s="18"/>
      <c r="H34" s="18"/>
      <c r="I34" s="67"/>
      <c r="J34" s="11"/>
    </row>
    <row r="35" spans="1:12" s="43" customFormat="1" ht="15.75" x14ac:dyDescent="0.25">
      <c r="A35" s="61"/>
      <c r="B35" s="199"/>
      <c r="C35" s="200" t="s">
        <v>8</v>
      </c>
      <c r="D35" s="24"/>
      <c r="E35" s="201"/>
      <c r="F35" s="201"/>
      <c r="G35" s="201"/>
      <c r="H35" s="201"/>
      <c r="I35" s="198"/>
      <c r="J35" s="11"/>
    </row>
    <row r="36" spans="1:12" s="43" customFormat="1" ht="15.75" x14ac:dyDescent="0.25">
      <c r="A36" s="61"/>
      <c r="B36" s="202"/>
      <c r="C36" s="202" t="s">
        <v>258</v>
      </c>
      <c r="D36" s="203"/>
      <c r="E36" s="204"/>
      <c r="F36" s="204"/>
      <c r="G36" s="204"/>
      <c r="H36" s="204"/>
      <c r="I36" s="192"/>
      <c r="J36" s="11"/>
    </row>
    <row r="37" spans="1:12" s="43" customFormat="1" ht="15.75" x14ac:dyDescent="0.25">
      <c r="A37" s="61"/>
      <c r="B37" s="202"/>
      <c r="C37" s="202" t="s">
        <v>267</v>
      </c>
      <c r="D37" s="203"/>
      <c r="E37" s="204"/>
      <c r="F37" s="204"/>
      <c r="G37" s="204"/>
      <c r="H37" s="204"/>
      <c r="I37" s="192"/>
      <c r="J37" s="11"/>
    </row>
    <row r="38" spans="1:12" s="7" customFormat="1" ht="15.75" x14ac:dyDescent="0.2">
      <c r="A38" s="2"/>
      <c r="B38" s="20"/>
      <c r="C38" s="20"/>
      <c r="D38" s="13"/>
      <c r="E38" s="14"/>
      <c r="F38" s="14"/>
      <c r="G38" s="14"/>
      <c r="H38" s="14"/>
      <c r="I38" s="12"/>
      <c r="J38" s="11"/>
    </row>
    <row r="39" spans="1:12" s="91" customFormat="1" ht="15.75" x14ac:dyDescent="0.2">
      <c r="A39" s="89"/>
      <c r="B39" s="76"/>
      <c r="C39" s="76"/>
      <c r="D39" s="76"/>
      <c r="E39" s="76"/>
      <c r="F39" s="76"/>
      <c r="G39" s="76"/>
      <c r="H39" s="76"/>
      <c r="I39" s="76"/>
      <c r="J39" s="88"/>
    </row>
    <row r="40" spans="1:12" s="91" customFormat="1" ht="15.75" x14ac:dyDescent="0.2">
      <c r="A40" s="89"/>
      <c r="B40" s="76"/>
      <c r="C40" s="76"/>
      <c r="D40" s="76"/>
      <c r="E40" s="76"/>
      <c r="F40" s="76"/>
      <c r="G40" s="76"/>
      <c r="H40" s="76"/>
      <c r="I40" s="76"/>
      <c r="J40" s="88"/>
    </row>
    <row r="41" spans="1:12" s="91" customFormat="1" ht="15.75" x14ac:dyDescent="0.2">
      <c r="A41" s="76"/>
      <c r="B41" s="76"/>
      <c r="C41" s="76"/>
      <c r="D41" s="76"/>
      <c r="E41" s="76"/>
      <c r="F41" s="76"/>
      <c r="G41" s="76"/>
      <c r="H41" s="76"/>
      <c r="I41" s="76"/>
      <c r="J41" s="86"/>
    </row>
    <row r="42" spans="1:12" ht="17.100000000000001" customHeight="1" x14ac:dyDescent="0.2">
      <c r="J42" s="86"/>
    </row>
    <row r="43" spans="1:12" ht="17.100000000000001" customHeight="1" x14ac:dyDescent="0.2">
      <c r="J43" s="86"/>
    </row>
    <row r="44" spans="1:12" ht="17.100000000000001" customHeight="1" x14ac:dyDescent="0.2">
      <c r="A44" s="122"/>
      <c r="J44" s="82"/>
    </row>
    <row r="45" spans="1:12" s="75" customFormat="1" ht="14.25" customHeight="1" x14ac:dyDescent="0.2">
      <c r="A45" s="122"/>
      <c r="B45" s="76"/>
      <c r="C45" s="76"/>
      <c r="D45" s="76"/>
      <c r="E45" s="76"/>
      <c r="F45" s="76"/>
      <c r="G45" s="76"/>
      <c r="H45" s="76"/>
      <c r="I45" s="76"/>
      <c r="J45" s="82"/>
      <c r="K45" s="82"/>
      <c r="L45" s="81"/>
    </row>
    <row r="46" spans="1:12" s="75" customFormat="1" ht="15" customHeight="1" x14ac:dyDescent="0.2">
      <c r="A46" s="122"/>
      <c r="B46" s="76"/>
      <c r="C46" s="76"/>
      <c r="D46" s="76"/>
      <c r="E46" s="76"/>
      <c r="F46" s="76"/>
      <c r="G46" s="76"/>
      <c r="H46" s="76"/>
      <c r="I46" s="76"/>
      <c r="J46" s="82"/>
      <c r="K46" s="82"/>
      <c r="L46" s="81"/>
    </row>
    <row r="47" spans="1:12" s="75" customFormat="1" ht="14.25" x14ac:dyDescent="0.2">
      <c r="A47" s="122"/>
      <c r="B47" s="76"/>
      <c r="C47" s="76"/>
      <c r="D47" s="76"/>
      <c r="E47" s="76"/>
      <c r="F47" s="76"/>
      <c r="G47" s="76"/>
      <c r="H47" s="76"/>
      <c r="I47" s="76"/>
      <c r="J47" s="82"/>
      <c r="K47" s="82"/>
      <c r="L47" s="81"/>
    </row>
    <row r="48" spans="1:12" s="75" customFormat="1" ht="14.25" x14ac:dyDescent="0.2">
      <c r="A48" s="122"/>
      <c r="B48" s="76"/>
      <c r="C48" s="76"/>
      <c r="D48" s="76"/>
      <c r="E48" s="76"/>
      <c r="F48" s="76"/>
      <c r="G48" s="76"/>
      <c r="H48" s="76"/>
      <c r="I48" s="76"/>
      <c r="J48" s="82"/>
      <c r="K48" s="82"/>
      <c r="L48" s="81"/>
    </row>
    <row r="49" spans="1:12" s="75" customFormat="1" ht="15.75" customHeight="1" x14ac:dyDescent="0.2">
      <c r="A49" s="122"/>
      <c r="B49" s="76"/>
      <c r="C49" s="76"/>
      <c r="D49" s="76"/>
      <c r="E49" s="76"/>
      <c r="F49" s="76"/>
      <c r="G49" s="76"/>
      <c r="H49" s="76"/>
      <c r="I49" s="76"/>
      <c r="J49" s="76"/>
      <c r="K49" s="82"/>
      <c r="L49" s="81"/>
    </row>
    <row r="50" spans="1:12" ht="11.45" customHeight="1" x14ac:dyDescent="0.2">
      <c r="A50" s="122"/>
    </row>
    <row r="51" spans="1:12" ht="11.45" customHeight="1" x14ac:dyDescent="0.2">
      <c r="A51" s="122"/>
    </row>
    <row r="52" spans="1:12" ht="11.45" customHeight="1" x14ac:dyDescent="0.2">
      <c r="A52" s="79"/>
    </row>
    <row r="53" spans="1:12" ht="11.45" customHeight="1" x14ac:dyDescent="0.2">
      <c r="A53" s="79"/>
    </row>
  </sheetData>
  <mergeCells count="7">
    <mergeCell ref="A31:F31"/>
    <mergeCell ref="B16:E16"/>
    <mergeCell ref="B27:E27"/>
    <mergeCell ref="B4:I4"/>
    <mergeCell ref="B6:I6"/>
    <mergeCell ref="A29:F29"/>
    <mergeCell ref="A30:F30"/>
  </mergeCells>
  <pageMargins left="0" right="0" top="0" bottom="0" header="0" footer="0"/>
  <pageSetup paperSize="9" scale="55" fitToHeight="0" pageOrder="overThenDown" orientation="portrait" r:id="rId1"/>
  <rowBreaks count="1" manualBreakCount="1">
    <brk id="34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F3B9A-A89C-4943-9D54-6BDD89631799}">
  <sheetPr>
    <tabColor theme="8" tint="0.79998168889431442"/>
    <outlinePr summaryBelow="0" summaryRight="0"/>
    <pageSetUpPr autoPageBreaks="0" fitToPage="1"/>
  </sheetPr>
  <dimension ref="A1:L54"/>
  <sheetViews>
    <sheetView tabSelected="1" view="pageBreakPreview" topLeftCell="A35" zoomScale="70" zoomScaleNormal="85" zoomScaleSheetLayoutView="70" workbookViewId="0">
      <selection activeCell="G45" sqref="G45"/>
    </sheetView>
  </sheetViews>
  <sheetFormatPr defaultColWidth="10.5" defaultRowHeight="11.45" customHeight="1" x14ac:dyDescent="0.2"/>
  <cols>
    <col min="1" max="1" width="9.1640625" style="149" customWidth="1"/>
    <col min="2" max="2" width="6.1640625" style="149" customWidth="1"/>
    <col min="3" max="3" width="58.83203125" style="149" customWidth="1"/>
    <col min="4" max="5" width="17.5" style="149" customWidth="1"/>
    <col min="6" max="6" width="24.83203125" style="149" customWidth="1"/>
    <col min="7" max="7" width="28.5" style="149" customWidth="1"/>
    <col min="8" max="8" width="27" style="149" customWidth="1"/>
    <col min="9" max="9" width="44" style="149" customWidth="1"/>
    <col min="10" max="10" width="9.1640625" style="149" hidden="1" customWidth="1"/>
    <col min="11" max="11" width="0" style="75" hidden="1" customWidth="1"/>
    <col min="12" max="16384" width="10.5" style="75"/>
  </cols>
  <sheetData>
    <row r="1" spans="1:12" s="120" customFormat="1" ht="15.95" customHeight="1" x14ac:dyDescent="0.25">
      <c r="A1" s="149"/>
      <c r="B1" s="149"/>
      <c r="C1" s="149"/>
      <c r="D1" s="149"/>
      <c r="E1" s="149"/>
      <c r="F1" s="149"/>
      <c r="G1" s="149"/>
      <c r="H1" s="149"/>
      <c r="I1" s="60" t="s">
        <v>111</v>
      </c>
      <c r="J1" s="149"/>
    </row>
    <row r="2" spans="1:12" ht="15.75" x14ac:dyDescent="0.25">
      <c r="I2" s="61" t="s">
        <v>112</v>
      </c>
    </row>
    <row r="3" spans="1:12" ht="17.100000000000001" customHeight="1" x14ac:dyDescent="0.2">
      <c r="B3" s="180"/>
      <c r="C3" s="180"/>
      <c r="D3" s="180"/>
      <c r="E3" s="180"/>
      <c r="F3" s="180"/>
      <c r="G3" s="180"/>
      <c r="H3" s="180"/>
      <c r="I3" s="180"/>
      <c r="J3" s="180"/>
    </row>
    <row r="4" spans="1:12" ht="40.5" customHeight="1" x14ac:dyDescent="0.2">
      <c r="B4" s="235" t="s">
        <v>273</v>
      </c>
      <c r="C4" s="235"/>
      <c r="D4" s="235"/>
      <c r="E4" s="235"/>
      <c r="F4" s="235"/>
      <c r="G4" s="235"/>
      <c r="H4" s="235"/>
      <c r="I4" s="235"/>
      <c r="J4" s="179"/>
    </row>
    <row r="5" spans="1:12" ht="57" customHeight="1" x14ac:dyDescent="0.2">
      <c r="A5" s="150"/>
      <c r="B5" s="178" t="s">
        <v>2</v>
      </c>
      <c r="C5" s="178" t="s">
        <v>3</v>
      </c>
      <c r="D5" s="178" t="s">
        <v>4</v>
      </c>
      <c r="E5" s="178" t="s">
        <v>5</v>
      </c>
      <c r="F5" s="207" t="s">
        <v>265</v>
      </c>
      <c r="G5" s="207" t="s">
        <v>266</v>
      </c>
      <c r="H5" s="178" t="s">
        <v>6</v>
      </c>
      <c r="I5" s="177" t="s">
        <v>7</v>
      </c>
      <c r="J5" s="176"/>
    </row>
    <row r="6" spans="1:12" s="87" customFormat="1" ht="15.75" x14ac:dyDescent="0.2">
      <c r="A6" s="161"/>
      <c r="B6" s="237" t="s">
        <v>180</v>
      </c>
      <c r="C6" s="237"/>
      <c r="D6" s="237"/>
      <c r="E6" s="237"/>
      <c r="F6" s="237"/>
      <c r="G6" s="237"/>
      <c r="H6" s="237"/>
      <c r="I6" s="237"/>
      <c r="J6" s="175"/>
      <c r="K6" s="115"/>
      <c r="L6" s="114"/>
    </row>
    <row r="7" spans="1:12" s="87" customFormat="1" ht="78.75" x14ac:dyDescent="0.2">
      <c r="A7" s="161"/>
      <c r="B7" s="162">
        <v>1</v>
      </c>
      <c r="C7" s="174" t="s">
        <v>179</v>
      </c>
      <c r="D7" s="159" t="s">
        <v>0</v>
      </c>
      <c r="E7" s="159">
        <v>1</v>
      </c>
      <c r="F7" s="159"/>
      <c r="G7" s="159">
        <f>F7*E7</f>
        <v>0</v>
      </c>
      <c r="H7" s="165" t="s">
        <v>171</v>
      </c>
      <c r="I7" s="174" t="s">
        <v>230</v>
      </c>
      <c r="J7" s="124"/>
      <c r="K7" s="87">
        <f>F7*E7</f>
        <v>0</v>
      </c>
    </row>
    <row r="8" spans="1:12" s="87" customFormat="1" ht="63" x14ac:dyDescent="0.2">
      <c r="A8" s="161"/>
      <c r="B8" s="162">
        <v>2</v>
      </c>
      <c r="C8" s="174" t="s">
        <v>178</v>
      </c>
      <c r="D8" s="159" t="s">
        <v>0</v>
      </c>
      <c r="E8" s="159">
        <v>1</v>
      </c>
      <c r="F8" s="159"/>
      <c r="G8" s="159">
        <f t="shared" ref="G8:G44" si="0">F8*E8</f>
        <v>0</v>
      </c>
      <c r="H8" s="165" t="s">
        <v>171</v>
      </c>
      <c r="I8" s="174" t="s">
        <v>231</v>
      </c>
      <c r="J8" s="124"/>
      <c r="K8" s="87">
        <f t="shared" ref="K8:K44" si="1">F8*E8</f>
        <v>0</v>
      </c>
    </row>
    <row r="9" spans="1:12" s="87" customFormat="1" ht="94.5" x14ac:dyDescent="0.2">
      <c r="A9" s="161"/>
      <c r="B9" s="162">
        <v>3</v>
      </c>
      <c r="C9" s="174" t="s">
        <v>177</v>
      </c>
      <c r="D9" s="159" t="s">
        <v>0</v>
      </c>
      <c r="E9" s="159">
        <v>1</v>
      </c>
      <c r="F9" s="159"/>
      <c r="G9" s="159">
        <f t="shared" si="0"/>
        <v>0</v>
      </c>
      <c r="H9" s="165" t="s">
        <v>171</v>
      </c>
      <c r="I9" s="174" t="s">
        <v>232</v>
      </c>
      <c r="J9" s="124"/>
      <c r="K9" s="87">
        <f t="shared" si="1"/>
        <v>0</v>
      </c>
    </row>
    <row r="10" spans="1:12" s="87" customFormat="1" ht="94.5" x14ac:dyDescent="0.2">
      <c r="A10" s="161"/>
      <c r="B10" s="162">
        <v>4</v>
      </c>
      <c r="C10" s="174" t="s">
        <v>234</v>
      </c>
      <c r="D10" s="159" t="s">
        <v>0</v>
      </c>
      <c r="E10" s="159">
        <v>1</v>
      </c>
      <c r="F10" s="159"/>
      <c r="G10" s="159">
        <f t="shared" si="0"/>
        <v>0</v>
      </c>
      <c r="H10" s="165" t="s">
        <v>171</v>
      </c>
      <c r="I10" s="174" t="s">
        <v>233</v>
      </c>
      <c r="J10" s="124"/>
      <c r="K10" s="87">
        <f t="shared" si="1"/>
        <v>0</v>
      </c>
    </row>
    <row r="11" spans="1:12" s="87" customFormat="1" ht="110.25" x14ac:dyDescent="0.2">
      <c r="A11" s="161"/>
      <c r="B11" s="162">
        <v>5</v>
      </c>
      <c r="C11" s="174" t="s">
        <v>176</v>
      </c>
      <c r="D11" s="159" t="s">
        <v>0</v>
      </c>
      <c r="E11" s="159">
        <v>1</v>
      </c>
      <c r="F11" s="159"/>
      <c r="G11" s="159">
        <f t="shared" si="0"/>
        <v>0</v>
      </c>
      <c r="H11" s="165" t="s">
        <v>171</v>
      </c>
      <c r="I11" s="174" t="s">
        <v>235</v>
      </c>
      <c r="J11" s="124"/>
      <c r="K11" s="87">
        <f t="shared" si="1"/>
        <v>0</v>
      </c>
    </row>
    <row r="12" spans="1:12" s="87" customFormat="1" ht="141.75" x14ac:dyDescent="0.2">
      <c r="A12" s="161"/>
      <c r="B12" s="162">
        <v>6</v>
      </c>
      <c r="C12" s="174" t="s">
        <v>175</v>
      </c>
      <c r="D12" s="159" t="s">
        <v>0</v>
      </c>
      <c r="E12" s="159">
        <v>1</v>
      </c>
      <c r="F12" s="159"/>
      <c r="G12" s="159">
        <f t="shared" si="0"/>
        <v>0</v>
      </c>
      <c r="H12" s="165" t="s">
        <v>171</v>
      </c>
      <c r="I12" s="174" t="s">
        <v>236</v>
      </c>
      <c r="J12" s="124"/>
      <c r="K12" s="87">
        <f t="shared" si="1"/>
        <v>0</v>
      </c>
    </row>
    <row r="13" spans="1:12" s="87" customFormat="1" ht="157.5" x14ac:dyDescent="0.2">
      <c r="A13" s="161"/>
      <c r="B13" s="162">
        <v>7</v>
      </c>
      <c r="C13" s="174" t="s">
        <v>174</v>
      </c>
      <c r="D13" s="159" t="s">
        <v>0</v>
      </c>
      <c r="E13" s="159">
        <v>3</v>
      </c>
      <c r="F13" s="159"/>
      <c r="G13" s="159">
        <f t="shared" si="0"/>
        <v>0</v>
      </c>
      <c r="H13" s="165" t="s">
        <v>171</v>
      </c>
      <c r="I13" s="174" t="s">
        <v>237</v>
      </c>
      <c r="J13" s="124"/>
      <c r="K13" s="87">
        <f t="shared" si="1"/>
        <v>0</v>
      </c>
    </row>
    <row r="14" spans="1:12" s="87" customFormat="1" ht="78.75" x14ac:dyDescent="0.2">
      <c r="A14" s="161"/>
      <c r="B14" s="162">
        <v>8</v>
      </c>
      <c r="C14" s="174" t="s">
        <v>173</v>
      </c>
      <c r="D14" s="159" t="s">
        <v>0</v>
      </c>
      <c r="E14" s="159">
        <v>1</v>
      </c>
      <c r="F14" s="159"/>
      <c r="G14" s="159">
        <f t="shared" si="0"/>
        <v>0</v>
      </c>
      <c r="H14" s="165" t="s">
        <v>171</v>
      </c>
      <c r="I14" s="174" t="s">
        <v>238</v>
      </c>
      <c r="J14" s="124"/>
      <c r="K14" s="87">
        <f t="shared" si="1"/>
        <v>0</v>
      </c>
    </row>
    <row r="15" spans="1:12" s="87" customFormat="1" ht="94.5" x14ac:dyDescent="0.2">
      <c r="A15" s="161"/>
      <c r="B15" s="162">
        <v>9</v>
      </c>
      <c r="C15" s="174" t="s">
        <v>172</v>
      </c>
      <c r="D15" s="159" t="s">
        <v>0</v>
      </c>
      <c r="E15" s="159">
        <v>1</v>
      </c>
      <c r="F15" s="159"/>
      <c r="G15" s="159">
        <f t="shared" si="0"/>
        <v>0</v>
      </c>
      <c r="H15" s="165" t="s">
        <v>171</v>
      </c>
      <c r="I15" s="174" t="s">
        <v>239</v>
      </c>
      <c r="J15" s="124"/>
      <c r="K15" s="87">
        <f t="shared" si="1"/>
        <v>0</v>
      </c>
    </row>
    <row r="16" spans="1:12" s="87" customFormat="1" ht="15.75" customHeight="1" x14ac:dyDescent="0.2">
      <c r="A16" s="161"/>
      <c r="B16" s="258" t="s">
        <v>170</v>
      </c>
      <c r="C16" s="259"/>
      <c r="D16" s="259"/>
      <c r="E16" s="260"/>
      <c r="F16" s="159"/>
      <c r="G16" s="159">
        <f t="shared" si="0"/>
        <v>0</v>
      </c>
      <c r="H16" s="221"/>
      <c r="I16" s="221"/>
      <c r="J16" s="124"/>
      <c r="K16" s="87">
        <f t="shared" si="1"/>
        <v>0</v>
      </c>
    </row>
    <row r="17" spans="1:11" s="87" customFormat="1" ht="63" x14ac:dyDescent="0.2">
      <c r="A17" s="161"/>
      <c r="B17" s="162">
        <v>1</v>
      </c>
      <c r="C17" s="174" t="s">
        <v>169</v>
      </c>
      <c r="D17" s="159" t="s">
        <v>49</v>
      </c>
      <c r="E17" s="159">
        <v>1</v>
      </c>
      <c r="F17" s="159"/>
      <c r="G17" s="159">
        <f t="shared" si="0"/>
        <v>0</v>
      </c>
      <c r="H17" s="165" t="s">
        <v>156</v>
      </c>
      <c r="I17" s="174"/>
      <c r="J17" s="124"/>
      <c r="K17" s="87">
        <f t="shared" si="1"/>
        <v>0</v>
      </c>
    </row>
    <row r="18" spans="1:11" s="87" customFormat="1" ht="15.75" customHeight="1" x14ac:dyDescent="0.2">
      <c r="A18" s="161"/>
      <c r="B18" s="258" t="s">
        <v>168</v>
      </c>
      <c r="C18" s="259"/>
      <c r="D18" s="259"/>
      <c r="E18" s="260"/>
      <c r="F18" s="159"/>
      <c r="G18" s="159">
        <f t="shared" si="0"/>
        <v>0</v>
      </c>
      <c r="H18" s="221"/>
      <c r="I18" s="221"/>
      <c r="J18" s="124"/>
      <c r="K18" s="87">
        <f t="shared" si="1"/>
        <v>0</v>
      </c>
    </row>
    <row r="19" spans="1:11" s="87" customFormat="1" ht="31.5" x14ac:dyDescent="0.2">
      <c r="A19" s="161"/>
      <c r="B19" s="162">
        <v>1</v>
      </c>
      <c r="C19" s="173" t="s">
        <v>167</v>
      </c>
      <c r="D19" s="159" t="s">
        <v>0</v>
      </c>
      <c r="E19" s="159">
        <v>1</v>
      </c>
      <c r="F19" s="159"/>
      <c r="G19" s="159">
        <f t="shared" si="0"/>
        <v>0</v>
      </c>
      <c r="H19" s="165" t="s">
        <v>156</v>
      </c>
      <c r="I19" s="174"/>
      <c r="J19" s="124"/>
      <c r="K19" s="87">
        <f t="shared" si="1"/>
        <v>0</v>
      </c>
    </row>
    <row r="20" spans="1:11" s="87" customFormat="1" ht="31.5" x14ac:dyDescent="0.2">
      <c r="A20" s="161"/>
      <c r="B20" s="162">
        <v>2</v>
      </c>
      <c r="C20" s="173" t="s">
        <v>166</v>
      </c>
      <c r="D20" s="159" t="s">
        <v>0</v>
      </c>
      <c r="E20" s="159">
        <v>5</v>
      </c>
      <c r="F20" s="159"/>
      <c r="G20" s="159">
        <f t="shared" si="0"/>
        <v>0</v>
      </c>
      <c r="H20" s="165" t="s">
        <v>156</v>
      </c>
      <c r="I20" s="174"/>
      <c r="J20" s="124"/>
      <c r="K20" s="87">
        <f t="shared" si="1"/>
        <v>0</v>
      </c>
    </row>
    <row r="21" spans="1:11" s="87" customFormat="1" ht="31.5" x14ac:dyDescent="0.2">
      <c r="A21" s="161"/>
      <c r="B21" s="162">
        <v>3</v>
      </c>
      <c r="C21" s="173" t="s">
        <v>165</v>
      </c>
      <c r="D21" s="159" t="s">
        <v>0</v>
      </c>
      <c r="E21" s="159">
        <v>1</v>
      </c>
      <c r="F21" s="159"/>
      <c r="G21" s="159">
        <f t="shared" si="0"/>
        <v>0</v>
      </c>
      <c r="H21" s="165" t="s">
        <v>156</v>
      </c>
      <c r="I21" s="174"/>
      <c r="J21" s="124"/>
      <c r="K21" s="87">
        <f t="shared" si="1"/>
        <v>0</v>
      </c>
    </row>
    <row r="22" spans="1:11" s="87" customFormat="1" ht="31.5" x14ac:dyDescent="0.2">
      <c r="A22" s="161"/>
      <c r="B22" s="162">
        <v>4</v>
      </c>
      <c r="C22" s="173" t="s">
        <v>164</v>
      </c>
      <c r="D22" s="159" t="s">
        <v>0</v>
      </c>
      <c r="E22" s="159">
        <v>40</v>
      </c>
      <c r="F22" s="159"/>
      <c r="G22" s="159">
        <f t="shared" si="0"/>
        <v>0</v>
      </c>
      <c r="H22" s="165" t="s">
        <v>156</v>
      </c>
      <c r="I22" s="174"/>
      <c r="J22" s="124"/>
      <c r="K22" s="87">
        <f t="shared" si="1"/>
        <v>0</v>
      </c>
    </row>
    <row r="23" spans="1:11" s="87" customFormat="1" ht="31.5" x14ac:dyDescent="0.2">
      <c r="A23" s="161"/>
      <c r="B23" s="162">
        <v>5</v>
      </c>
      <c r="C23" s="173" t="s">
        <v>163</v>
      </c>
      <c r="D23" s="159" t="s">
        <v>0</v>
      </c>
      <c r="E23" s="159">
        <v>1</v>
      </c>
      <c r="F23" s="159"/>
      <c r="G23" s="159">
        <f t="shared" si="0"/>
        <v>0</v>
      </c>
      <c r="H23" s="165" t="s">
        <v>156</v>
      </c>
      <c r="I23" s="174"/>
      <c r="J23" s="124"/>
      <c r="K23" s="87">
        <f t="shared" si="1"/>
        <v>0</v>
      </c>
    </row>
    <row r="24" spans="1:11" s="87" customFormat="1" ht="31.5" x14ac:dyDescent="0.2">
      <c r="A24" s="161"/>
      <c r="B24" s="162">
        <v>6</v>
      </c>
      <c r="C24" s="173" t="s">
        <v>162</v>
      </c>
      <c r="D24" s="159" t="s">
        <v>0</v>
      </c>
      <c r="E24" s="159">
        <v>1</v>
      </c>
      <c r="F24" s="159"/>
      <c r="G24" s="159">
        <f t="shared" si="0"/>
        <v>0</v>
      </c>
      <c r="H24" s="165" t="s">
        <v>156</v>
      </c>
      <c r="I24" s="174"/>
      <c r="J24" s="124"/>
      <c r="K24" s="87">
        <f t="shared" si="1"/>
        <v>0</v>
      </c>
    </row>
    <row r="25" spans="1:11" s="87" customFormat="1" ht="31.5" x14ac:dyDescent="0.2">
      <c r="A25" s="161"/>
      <c r="B25" s="162">
        <v>7</v>
      </c>
      <c r="C25" s="173" t="s">
        <v>161</v>
      </c>
      <c r="D25" s="159" t="s">
        <v>0</v>
      </c>
      <c r="E25" s="159">
        <v>2</v>
      </c>
      <c r="F25" s="159"/>
      <c r="G25" s="159">
        <f t="shared" si="0"/>
        <v>0</v>
      </c>
      <c r="H25" s="165" t="s">
        <v>156</v>
      </c>
      <c r="I25" s="174"/>
      <c r="J25" s="124"/>
      <c r="K25" s="87">
        <f t="shared" si="1"/>
        <v>0</v>
      </c>
    </row>
    <row r="26" spans="1:11" s="87" customFormat="1" ht="31.5" x14ac:dyDescent="0.2">
      <c r="A26" s="161"/>
      <c r="B26" s="162">
        <v>8</v>
      </c>
      <c r="C26" s="172" t="s">
        <v>160</v>
      </c>
      <c r="D26" s="159" t="s">
        <v>0</v>
      </c>
      <c r="E26" s="159">
        <v>5</v>
      </c>
      <c r="F26" s="159"/>
      <c r="G26" s="159">
        <f t="shared" si="0"/>
        <v>0</v>
      </c>
      <c r="H26" s="165" t="s">
        <v>156</v>
      </c>
      <c r="I26" s="174"/>
      <c r="J26" s="124"/>
      <c r="K26" s="87">
        <f t="shared" si="1"/>
        <v>0</v>
      </c>
    </row>
    <row r="27" spans="1:11" s="87" customFormat="1" ht="31.5" x14ac:dyDescent="0.2">
      <c r="A27" s="161"/>
      <c r="B27" s="162">
        <v>9</v>
      </c>
      <c r="C27" s="172" t="s">
        <v>159</v>
      </c>
      <c r="D27" s="159" t="s">
        <v>0</v>
      </c>
      <c r="E27" s="159">
        <v>1</v>
      </c>
      <c r="F27" s="159"/>
      <c r="G27" s="159">
        <f t="shared" si="0"/>
        <v>0</v>
      </c>
      <c r="H27" s="165" t="s">
        <v>156</v>
      </c>
      <c r="I27" s="174"/>
      <c r="J27" s="124"/>
      <c r="K27" s="87">
        <f t="shared" si="1"/>
        <v>0</v>
      </c>
    </row>
    <row r="28" spans="1:11" s="87" customFormat="1" ht="31.5" x14ac:dyDescent="0.2">
      <c r="A28" s="161"/>
      <c r="B28" s="162">
        <v>10</v>
      </c>
      <c r="C28" s="172" t="s">
        <v>158</v>
      </c>
      <c r="D28" s="159" t="s">
        <v>0</v>
      </c>
      <c r="E28" s="159">
        <v>1</v>
      </c>
      <c r="F28" s="159"/>
      <c r="G28" s="159">
        <f t="shared" si="0"/>
        <v>0</v>
      </c>
      <c r="H28" s="165" t="s">
        <v>156</v>
      </c>
      <c r="I28" s="174"/>
      <c r="J28" s="124"/>
      <c r="K28" s="87">
        <f t="shared" si="1"/>
        <v>0</v>
      </c>
    </row>
    <row r="29" spans="1:11" s="87" customFormat="1" ht="15.75" customHeight="1" x14ac:dyDescent="0.2">
      <c r="A29" s="161"/>
      <c r="B29" s="255" t="s">
        <v>157</v>
      </c>
      <c r="C29" s="256"/>
      <c r="D29" s="256"/>
      <c r="E29" s="257"/>
      <c r="F29" s="159"/>
      <c r="G29" s="159">
        <f t="shared" si="0"/>
        <v>0</v>
      </c>
      <c r="H29" s="220"/>
      <c r="I29" s="220"/>
      <c r="J29" s="124"/>
      <c r="K29" s="87">
        <f t="shared" si="1"/>
        <v>0</v>
      </c>
    </row>
    <row r="30" spans="1:11" s="87" customFormat="1" ht="157.5" x14ac:dyDescent="0.2">
      <c r="A30" s="161"/>
      <c r="B30" s="162">
        <v>1</v>
      </c>
      <c r="C30" s="169" t="s">
        <v>246</v>
      </c>
      <c r="D30" s="159" t="s">
        <v>1</v>
      </c>
      <c r="E30" s="210">
        <v>1615</v>
      </c>
      <c r="F30" s="159"/>
      <c r="G30" s="159">
        <f t="shared" si="0"/>
        <v>0</v>
      </c>
      <c r="H30" s="165" t="s">
        <v>156</v>
      </c>
      <c r="I30" s="174" t="s">
        <v>240</v>
      </c>
      <c r="J30" s="124"/>
      <c r="K30" s="87">
        <f t="shared" si="1"/>
        <v>0</v>
      </c>
    </row>
    <row r="31" spans="1:11" s="87" customFormat="1" ht="157.5" x14ac:dyDescent="0.2">
      <c r="A31" s="161"/>
      <c r="B31" s="162">
        <v>2</v>
      </c>
      <c r="C31" s="169" t="s">
        <v>247</v>
      </c>
      <c r="D31" s="159" t="s">
        <v>1</v>
      </c>
      <c r="E31" s="210">
        <v>2620</v>
      </c>
      <c r="F31" s="159"/>
      <c r="G31" s="159">
        <f t="shared" si="0"/>
        <v>0</v>
      </c>
      <c r="H31" s="165" t="s">
        <v>156</v>
      </c>
      <c r="I31" s="174" t="s">
        <v>241</v>
      </c>
      <c r="J31" s="124"/>
      <c r="K31" s="87">
        <f t="shared" si="1"/>
        <v>0</v>
      </c>
    </row>
    <row r="32" spans="1:11" s="87" customFormat="1" ht="157.5" x14ac:dyDescent="0.2">
      <c r="A32" s="161"/>
      <c r="B32" s="162">
        <v>3</v>
      </c>
      <c r="C32" s="170" t="s">
        <v>248</v>
      </c>
      <c r="D32" s="159" t="s">
        <v>1</v>
      </c>
      <c r="E32" s="210">
        <v>2190</v>
      </c>
      <c r="F32" s="159"/>
      <c r="G32" s="159">
        <f t="shared" si="0"/>
        <v>0</v>
      </c>
      <c r="H32" s="165" t="s">
        <v>156</v>
      </c>
      <c r="I32" s="174" t="s">
        <v>242</v>
      </c>
      <c r="J32" s="124"/>
      <c r="K32" s="87">
        <f t="shared" si="1"/>
        <v>0</v>
      </c>
    </row>
    <row r="33" spans="1:11" s="87" customFormat="1" ht="141.75" x14ac:dyDescent="0.2">
      <c r="A33" s="161"/>
      <c r="B33" s="162">
        <v>4</v>
      </c>
      <c r="C33" s="169" t="s">
        <v>249</v>
      </c>
      <c r="D33" s="159" t="s">
        <v>1</v>
      </c>
      <c r="E33" s="211">
        <v>420</v>
      </c>
      <c r="F33" s="159"/>
      <c r="G33" s="159">
        <f t="shared" si="0"/>
        <v>0</v>
      </c>
      <c r="H33" s="165" t="s">
        <v>156</v>
      </c>
      <c r="I33" s="174" t="s">
        <v>243</v>
      </c>
      <c r="J33" s="124"/>
      <c r="K33" s="87">
        <f t="shared" si="1"/>
        <v>0</v>
      </c>
    </row>
    <row r="34" spans="1:11" s="87" customFormat="1" ht="204.75" x14ac:dyDescent="0.2">
      <c r="A34" s="161"/>
      <c r="B34" s="162">
        <v>5</v>
      </c>
      <c r="C34" s="170" t="s">
        <v>250</v>
      </c>
      <c r="D34" s="159" t="s">
        <v>1</v>
      </c>
      <c r="E34" s="211">
        <v>10</v>
      </c>
      <c r="F34" s="159"/>
      <c r="G34" s="159">
        <f t="shared" si="0"/>
        <v>0</v>
      </c>
      <c r="H34" s="165" t="s">
        <v>156</v>
      </c>
      <c r="I34" s="174" t="s">
        <v>253</v>
      </c>
      <c r="J34" s="124"/>
      <c r="K34" s="87">
        <f t="shared" si="1"/>
        <v>0</v>
      </c>
    </row>
    <row r="35" spans="1:11" s="87" customFormat="1" ht="157.5" x14ac:dyDescent="0.2">
      <c r="A35" s="161"/>
      <c r="B35" s="162">
        <v>6</v>
      </c>
      <c r="C35" s="169" t="s">
        <v>251</v>
      </c>
      <c r="D35" s="159" t="s">
        <v>1</v>
      </c>
      <c r="E35" s="211">
        <v>1010</v>
      </c>
      <c r="F35" s="159"/>
      <c r="G35" s="159">
        <f t="shared" si="0"/>
        <v>0</v>
      </c>
      <c r="H35" s="165" t="s">
        <v>152</v>
      </c>
      <c r="I35" s="174" t="s">
        <v>244</v>
      </c>
      <c r="J35" s="124"/>
      <c r="K35" s="87">
        <f t="shared" si="1"/>
        <v>0</v>
      </c>
    </row>
    <row r="36" spans="1:11" s="87" customFormat="1" ht="15.75" x14ac:dyDescent="0.25">
      <c r="A36" s="161"/>
      <c r="B36" s="219" t="s">
        <v>155</v>
      </c>
      <c r="C36" s="219"/>
      <c r="D36" s="219"/>
      <c r="E36" s="219"/>
      <c r="F36" s="159"/>
      <c r="G36" s="159">
        <f t="shared" si="0"/>
        <v>0</v>
      </c>
      <c r="H36" s="219"/>
      <c r="I36" s="219"/>
      <c r="J36" s="124"/>
      <c r="K36" s="87">
        <f t="shared" si="1"/>
        <v>0</v>
      </c>
    </row>
    <row r="37" spans="1:11" s="87" customFormat="1" ht="126" x14ac:dyDescent="0.2">
      <c r="A37" s="161"/>
      <c r="B37" s="162">
        <v>1</v>
      </c>
      <c r="C37" s="167" t="s">
        <v>154</v>
      </c>
      <c r="D37" s="159" t="s">
        <v>1</v>
      </c>
      <c r="E37" s="211">
        <v>2240</v>
      </c>
      <c r="F37" s="159"/>
      <c r="G37" s="159">
        <f t="shared" si="0"/>
        <v>0</v>
      </c>
      <c r="H37" s="165" t="s">
        <v>152</v>
      </c>
      <c r="I37" s="174" t="s">
        <v>245</v>
      </c>
      <c r="J37" s="124"/>
      <c r="K37" s="87">
        <f t="shared" si="1"/>
        <v>0</v>
      </c>
    </row>
    <row r="38" spans="1:11" s="87" customFormat="1" ht="291" customHeight="1" x14ac:dyDescent="0.2">
      <c r="A38" s="161"/>
      <c r="B38" s="162">
        <v>2</v>
      </c>
      <c r="C38" s="168" t="s">
        <v>252</v>
      </c>
      <c r="D38" s="159" t="s">
        <v>0</v>
      </c>
      <c r="E38" s="211">
        <v>70</v>
      </c>
      <c r="F38" s="159"/>
      <c r="G38" s="159">
        <f t="shared" si="0"/>
        <v>0</v>
      </c>
      <c r="H38" s="165" t="s">
        <v>152</v>
      </c>
      <c r="I38" s="174" t="s">
        <v>255</v>
      </c>
      <c r="J38" s="124"/>
      <c r="K38" s="87">
        <f t="shared" si="1"/>
        <v>0</v>
      </c>
    </row>
    <row r="39" spans="1:11" s="87" customFormat="1" ht="126" x14ac:dyDescent="0.2">
      <c r="A39" s="161"/>
      <c r="B39" s="162">
        <v>4</v>
      </c>
      <c r="C39" s="167" t="s">
        <v>153</v>
      </c>
      <c r="D39" s="159" t="s">
        <v>1</v>
      </c>
      <c r="E39" s="211">
        <v>5</v>
      </c>
      <c r="F39" s="159"/>
      <c r="G39" s="159">
        <f t="shared" si="0"/>
        <v>0</v>
      </c>
      <c r="H39" s="165" t="s">
        <v>152</v>
      </c>
      <c r="I39" s="174" t="s">
        <v>254</v>
      </c>
      <c r="J39" s="124"/>
      <c r="K39" s="87">
        <f t="shared" si="1"/>
        <v>0</v>
      </c>
    </row>
    <row r="40" spans="1:11" s="87" customFormat="1" ht="31.5" x14ac:dyDescent="0.2">
      <c r="A40" s="161"/>
      <c r="B40" s="162">
        <v>5</v>
      </c>
      <c r="C40" s="164" t="s">
        <v>15</v>
      </c>
      <c r="D40" s="159" t="s">
        <v>0</v>
      </c>
      <c r="E40" s="163">
        <v>100</v>
      </c>
      <c r="F40" s="159"/>
      <c r="G40" s="159">
        <f t="shared" si="0"/>
        <v>0</v>
      </c>
      <c r="H40" s="159" t="s">
        <v>150</v>
      </c>
      <c r="I40" s="174"/>
      <c r="J40" s="124"/>
      <c r="K40" s="87">
        <f t="shared" si="1"/>
        <v>0</v>
      </c>
    </row>
    <row r="41" spans="1:11" s="87" customFormat="1" ht="47.25" x14ac:dyDescent="0.25">
      <c r="A41" s="149"/>
      <c r="B41" s="162">
        <v>6</v>
      </c>
      <c r="C41" s="135" t="s">
        <v>51</v>
      </c>
      <c r="D41" s="159" t="s">
        <v>0</v>
      </c>
      <c r="E41" s="159">
        <v>100</v>
      </c>
      <c r="F41" s="159"/>
      <c r="G41" s="159">
        <f t="shared" si="0"/>
        <v>0</v>
      </c>
      <c r="H41" s="159" t="s">
        <v>150</v>
      </c>
      <c r="I41" s="107" t="s">
        <v>216</v>
      </c>
      <c r="J41" s="156"/>
      <c r="K41" s="87">
        <f t="shared" si="1"/>
        <v>0</v>
      </c>
    </row>
    <row r="42" spans="1:11" ht="63" x14ac:dyDescent="0.2">
      <c r="B42" s="162">
        <v>7</v>
      </c>
      <c r="C42" s="135" t="s">
        <v>257</v>
      </c>
      <c r="D42" s="159" t="s">
        <v>0</v>
      </c>
      <c r="E42" s="159">
        <v>10</v>
      </c>
      <c r="F42" s="159"/>
      <c r="G42" s="159">
        <f t="shared" si="0"/>
        <v>0</v>
      </c>
      <c r="H42" s="159" t="s">
        <v>150</v>
      </c>
      <c r="I42" s="190"/>
      <c r="J42" s="156"/>
      <c r="K42" s="87">
        <f t="shared" si="1"/>
        <v>0</v>
      </c>
    </row>
    <row r="43" spans="1:11" s="87" customFormat="1" ht="15.75" x14ac:dyDescent="0.25">
      <c r="A43" s="161"/>
      <c r="B43" s="219" t="s">
        <v>151</v>
      </c>
      <c r="C43" s="219"/>
      <c r="D43" s="219"/>
      <c r="E43" s="219"/>
      <c r="F43" s="159"/>
      <c r="G43" s="159">
        <f t="shared" si="0"/>
        <v>0</v>
      </c>
      <c r="H43" s="219"/>
      <c r="I43" s="219"/>
      <c r="J43" s="124"/>
      <c r="K43" s="87">
        <f t="shared" si="1"/>
        <v>0</v>
      </c>
    </row>
    <row r="44" spans="1:11" ht="31.5" x14ac:dyDescent="0.2">
      <c r="B44" s="160">
        <v>1</v>
      </c>
      <c r="C44" s="135" t="s">
        <v>50</v>
      </c>
      <c r="D44" s="159" t="s">
        <v>0</v>
      </c>
      <c r="E44" s="159">
        <v>1</v>
      </c>
      <c r="F44" s="159"/>
      <c r="G44" s="159">
        <f t="shared" si="0"/>
        <v>0</v>
      </c>
      <c r="H44" s="159" t="s">
        <v>150</v>
      </c>
      <c r="I44" s="190"/>
      <c r="J44" s="156"/>
      <c r="K44" s="87">
        <f t="shared" si="1"/>
        <v>0</v>
      </c>
    </row>
    <row r="45" spans="1:11" s="195" customFormat="1" ht="15" x14ac:dyDescent="0.25">
      <c r="A45" s="246" t="s">
        <v>259</v>
      </c>
      <c r="B45" s="247"/>
      <c r="C45" s="247"/>
      <c r="D45" s="247"/>
      <c r="E45" s="247"/>
      <c r="F45" s="248"/>
      <c r="G45" s="194">
        <f>SUM(G7:G44)</f>
        <v>0</v>
      </c>
      <c r="H45" s="194"/>
      <c r="I45" s="194"/>
      <c r="J45" s="194">
        <f t="shared" ref="J45:K45" si="2">SUM(J7:J44)</f>
        <v>0</v>
      </c>
      <c r="K45" s="194">
        <f t="shared" si="2"/>
        <v>0</v>
      </c>
    </row>
    <row r="46" spans="1:11" s="195" customFormat="1" ht="15" x14ac:dyDescent="0.25">
      <c r="A46" s="238" t="s">
        <v>260</v>
      </c>
      <c r="B46" s="239"/>
      <c r="C46" s="239"/>
      <c r="D46" s="239"/>
      <c r="E46" s="239"/>
      <c r="F46" s="240"/>
      <c r="G46" s="209">
        <f>G45*0.22</f>
        <v>0</v>
      </c>
      <c r="H46" s="197"/>
      <c r="I46" s="218" t="s">
        <v>268</v>
      </c>
    </row>
    <row r="47" spans="1:11" s="195" customFormat="1" ht="15" x14ac:dyDescent="0.25">
      <c r="A47" s="238" t="s">
        <v>261</v>
      </c>
      <c r="B47" s="239"/>
      <c r="C47" s="239"/>
      <c r="D47" s="239"/>
      <c r="E47" s="239"/>
      <c r="F47" s="240"/>
      <c r="G47" s="196">
        <f>G46+G45</f>
        <v>0</v>
      </c>
      <c r="H47" s="197"/>
      <c r="I47" s="218" t="s">
        <v>269</v>
      </c>
    </row>
    <row r="48" spans="1:11" s="43" customFormat="1" ht="15.75" x14ac:dyDescent="0.25">
      <c r="A48" s="41"/>
      <c r="B48" s="191"/>
      <c r="C48" s="192"/>
      <c r="D48" s="21"/>
      <c r="E48" s="21"/>
      <c r="F48" s="21"/>
      <c r="G48" s="21"/>
      <c r="H48" s="193"/>
      <c r="I48" s="66"/>
      <c r="J48" s="21"/>
    </row>
    <row r="49" spans="1:10" s="43" customFormat="1" ht="15.75" x14ac:dyDescent="0.25">
      <c r="A49" s="61"/>
      <c r="B49" s="24"/>
      <c r="C49" s="198" t="s">
        <v>262</v>
      </c>
      <c r="D49" s="21"/>
      <c r="E49" s="21"/>
      <c r="F49" s="21"/>
      <c r="G49" s="21"/>
      <c r="H49" s="25"/>
      <c r="I49" s="66"/>
      <c r="J49" s="11"/>
    </row>
    <row r="50" spans="1:10" s="43" customFormat="1" ht="15.75" x14ac:dyDescent="0.25">
      <c r="A50" s="61"/>
      <c r="B50" s="199"/>
      <c r="C50" s="200" t="s">
        <v>9</v>
      </c>
      <c r="D50" s="17"/>
      <c r="E50" s="18"/>
      <c r="F50" s="18"/>
      <c r="G50" s="18"/>
      <c r="H50" s="18"/>
      <c r="I50" s="67"/>
      <c r="J50" s="11"/>
    </row>
    <row r="51" spans="1:10" s="43" customFormat="1" ht="15.75" x14ac:dyDescent="0.25">
      <c r="A51" s="61"/>
      <c r="B51" s="199"/>
      <c r="C51" s="200" t="s">
        <v>8</v>
      </c>
      <c r="D51" s="24"/>
      <c r="E51" s="201"/>
      <c r="F51" s="201"/>
      <c r="G51" s="201"/>
      <c r="H51" s="201"/>
      <c r="I51" s="198"/>
      <c r="J51" s="11"/>
    </row>
    <row r="52" spans="1:10" s="43" customFormat="1" ht="15.75" x14ac:dyDescent="0.25">
      <c r="A52" s="61"/>
      <c r="B52" s="202"/>
      <c r="C52" s="202" t="s">
        <v>258</v>
      </c>
      <c r="D52" s="203"/>
      <c r="E52" s="204"/>
      <c r="F52" s="204"/>
      <c r="G52" s="204"/>
      <c r="H52" s="204"/>
      <c r="I52" s="192"/>
      <c r="J52" s="11"/>
    </row>
    <row r="53" spans="1:10" s="43" customFormat="1" ht="15.75" x14ac:dyDescent="0.25">
      <c r="A53" s="61"/>
      <c r="B53" s="202"/>
      <c r="C53" s="202" t="s">
        <v>267</v>
      </c>
      <c r="D53" s="203"/>
      <c r="E53" s="204"/>
      <c r="F53" s="204"/>
      <c r="G53" s="204"/>
      <c r="H53" s="204"/>
      <c r="I53" s="192"/>
      <c r="J53" s="11"/>
    </row>
    <row r="54" spans="1:10" s="7" customFormat="1" ht="15.75" x14ac:dyDescent="0.2">
      <c r="A54" s="2"/>
      <c r="B54" s="20"/>
      <c r="C54" s="20"/>
      <c r="D54" s="13"/>
      <c r="E54" s="14"/>
      <c r="F54" s="14"/>
      <c r="G54" s="14"/>
      <c r="H54" s="14"/>
      <c r="I54" s="12"/>
      <c r="J54" s="11"/>
    </row>
  </sheetData>
  <mergeCells count="8">
    <mergeCell ref="A45:F45"/>
    <mergeCell ref="A46:F46"/>
    <mergeCell ref="A47:F47"/>
    <mergeCell ref="B29:E29"/>
    <mergeCell ref="B4:I4"/>
    <mergeCell ref="B6:I6"/>
    <mergeCell ref="B16:E16"/>
    <mergeCell ref="B18:E18"/>
  </mergeCells>
  <pageMargins left="0" right="0" top="0" bottom="0" header="0" footer="0"/>
  <pageSetup paperSize="9" scale="53" fitToHeight="0" pageOrder="overThenDown" orientation="portrait" r:id="rId1"/>
  <rowBreaks count="1" manualBreakCount="1">
    <brk id="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ВОР - ПС</vt:lpstr>
      <vt:lpstr>ВОР - СОУЭ</vt:lpstr>
      <vt:lpstr>ВОР - СОТС</vt:lpstr>
      <vt:lpstr>ВОР - АК</vt:lpstr>
      <vt:lpstr>Смета - ПС </vt:lpstr>
      <vt:lpstr>Смета - СОУЭ</vt:lpstr>
      <vt:lpstr>Смета - СОТС </vt:lpstr>
      <vt:lpstr>Смета - АК </vt:lpstr>
      <vt:lpstr>'ВОР - АК'!Область_печати</vt:lpstr>
      <vt:lpstr>'ВОР - ПС'!Область_печати</vt:lpstr>
      <vt:lpstr>'ВОР - СОТС'!Область_печати</vt:lpstr>
      <vt:lpstr>'ВОР - СОУЭ'!Область_печати</vt:lpstr>
      <vt:lpstr>'Смета - АК '!Область_печати</vt:lpstr>
      <vt:lpstr>'Смета - ПС '!Область_печати</vt:lpstr>
      <vt:lpstr>'Смета - СОТС '!Область_печати</vt:lpstr>
      <vt:lpstr>'Смета - СОУЭ'!Область_печати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Худяков Павел Владимирович</dc:creator>
  <cp:lastModifiedBy>Ульянова Эльвира Николаевна</cp:lastModifiedBy>
  <cp:lastPrinted>2026-01-28T07:36:50Z</cp:lastPrinted>
  <dcterms:created xsi:type="dcterms:W3CDTF">2024-10-25T09:36:25Z</dcterms:created>
  <dcterms:modified xsi:type="dcterms:W3CDTF">2026-01-30T06:41:10Z</dcterms:modified>
</cp:coreProperties>
</file>